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1 ст" sheetId="1" r:id="rId1"/>
    <sheet name="2ст" sheetId="2" r:id="rId2"/>
    <sheet name="д.сад 3-7 лет" sheetId="4" r:id="rId3"/>
    <sheet name="д.сад 1,5-3 лет" sheetId="5" r:id="rId4"/>
  </sheets>
  <definedNames>
    <definedName name="_xlnm.Print_Area" localSheetId="2">'д.сад 3-7 лет'!$A$1:$H$258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7" i="5" l="1"/>
  <c r="F237" i="5"/>
  <c r="E237" i="5"/>
  <c r="C237" i="5"/>
  <c r="D237" i="5"/>
  <c r="G234" i="5"/>
  <c r="F234" i="5"/>
  <c r="E234" i="5"/>
  <c r="D234" i="5"/>
  <c r="C234" i="5"/>
  <c r="G226" i="5"/>
  <c r="F226" i="5"/>
  <c r="E226" i="5"/>
  <c r="D226" i="5"/>
  <c r="C226" i="5"/>
  <c r="G214" i="5"/>
  <c r="F214" i="5"/>
  <c r="E214" i="5"/>
  <c r="D214" i="5"/>
  <c r="C214" i="5"/>
  <c r="G211" i="5"/>
  <c r="F211" i="5"/>
  <c r="E211" i="5"/>
  <c r="D211" i="5"/>
  <c r="C211" i="5"/>
  <c r="G202" i="5"/>
  <c r="F202" i="5"/>
  <c r="E202" i="5"/>
  <c r="D202" i="5"/>
  <c r="C202" i="5"/>
  <c r="G190" i="5"/>
  <c r="F190" i="5"/>
  <c r="E190" i="5"/>
  <c r="D190" i="5"/>
  <c r="C190" i="5"/>
  <c r="G187" i="5"/>
  <c r="F187" i="5"/>
  <c r="E187" i="5"/>
  <c r="D187" i="5"/>
  <c r="C187" i="5"/>
  <c r="G178" i="5"/>
  <c r="F178" i="5"/>
  <c r="E178" i="5"/>
  <c r="D178" i="5"/>
  <c r="C178" i="5"/>
  <c r="G166" i="5"/>
  <c r="F166" i="5"/>
  <c r="E166" i="5"/>
  <c r="D166" i="5"/>
  <c r="C166" i="5"/>
  <c r="G163" i="5"/>
  <c r="F163" i="5"/>
  <c r="E163" i="5"/>
  <c r="D163" i="5"/>
  <c r="C163" i="5"/>
  <c r="G154" i="5"/>
  <c r="F154" i="5"/>
  <c r="E154" i="5"/>
  <c r="D154" i="5"/>
  <c r="C154" i="5"/>
  <c r="G142" i="5"/>
  <c r="F142" i="5"/>
  <c r="E142" i="5"/>
  <c r="D142" i="5"/>
  <c r="C142" i="5"/>
  <c r="G139" i="5"/>
  <c r="F139" i="5"/>
  <c r="E139" i="5"/>
  <c r="D139" i="5"/>
  <c r="D143" i="5" s="1"/>
  <c r="C248" i="5" s="1"/>
  <c r="C139" i="5"/>
  <c r="G130" i="5"/>
  <c r="F130" i="5"/>
  <c r="E130" i="5"/>
  <c r="D130" i="5"/>
  <c r="C130" i="5"/>
  <c r="G119" i="5"/>
  <c r="F119" i="5"/>
  <c r="E119" i="5"/>
  <c r="D119" i="5"/>
  <c r="C119" i="5"/>
  <c r="G116" i="5"/>
  <c r="F116" i="5"/>
  <c r="E116" i="5"/>
  <c r="D116" i="5"/>
  <c r="C116" i="5"/>
  <c r="G107" i="5"/>
  <c r="F107" i="5"/>
  <c r="E107" i="5"/>
  <c r="D107" i="5"/>
  <c r="C107" i="5"/>
  <c r="G95" i="5"/>
  <c r="F95" i="5"/>
  <c r="E95" i="5"/>
  <c r="D95" i="5"/>
  <c r="C95" i="5"/>
  <c r="G92" i="5"/>
  <c r="F92" i="5"/>
  <c r="E92" i="5"/>
  <c r="D92" i="5"/>
  <c r="D96" i="5" s="1"/>
  <c r="C246" i="5" s="1"/>
  <c r="C92" i="5"/>
  <c r="G83" i="5"/>
  <c r="F83" i="5"/>
  <c r="E83" i="5"/>
  <c r="D83" i="5"/>
  <c r="C83" i="5"/>
  <c r="G72" i="5"/>
  <c r="F72" i="5"/>
  <c r="E72" i="5"/>
  <c r="D72" i="5"/>
  <c r="C72" i="5"/>
  <c r="G68" i="5"/>
  <c r="F68" i="5"/>
  <c r="E68" i="5"/>
  <c r="D68" i="5"/>
  <c r="C68" i="5"/>
  <c r="G59" i="5"/>
  <c r="F59" i="5"/>
  <c r="E59" i="5"/>
  <c r="D59" i="5"/>
  <c r="C59" i="5"/>
  <c r="G47" i="5"/>
  <c r="F47" i="5"/>
  <c r="E47" i="5"/>
  <c r="D47" i="5"/>
  <c r="C47" i="5"/>
  <c r="G44" i="5"/>
  <c r="F44" i="5"/>
  <c r="E44" i="5"/>
  <c r="D44" i="5"/>
  <c r="C44" i="5"/>
  <c r="G35" i="5"/>
  <c r="F35" i="5"/>
  <c r="E35" i="5"/>
  <c r="D35" i="5"/>
  <c r="C35" i="5"/>
  <c r="G24" i="5"/>
  <c r="F24" i="5"/>
  <c r="E24" i="5"/>
  <c r="D24" i="5"/>
  <c r="C24" i="5"/>
  <c r="G21" i="5"/>
  <c r="F21" i="5"/>
  <c r="E21" i="5"/>
  <c r="D21" i="5"/>
  <c r="C21" i="5"/>
  <c r="G13" i="5"/>
  <c r="F13" i="5"/>
  <c r="E13" i="5"/>
  <c r="D13" i="5"/>
  <c r="C13" i="5"/>
  <c r="G238" i="5" l="1"/>
  <c r="F252" i="5" s="1"/>
  <c r="F238" i="5"/>
  <c r="E252" i="5" s="1"/>
  <c r="E238" i="5"/>
  <c r="D252" i="5" s="1"/>
  <c r="D238" i="5"/>
  <c r="C252" i="5" s="1"/>
  <c r="G215" i="5"/>
  <c r="F251" i="5" s="1"/>
  <c r="F215" i="5"/>
  <c r="E251" i="5" s="1"/>
  <c r="E215" i="5"/>
  <c r="D251" i="5" s="1"/>
  <c r="D215" i="5"/>
  <c r="C251" i="5" s="1"/>
  <c r="D191" i="5"/>
  <c r="C250" i="5" s="1"/>
  <c r="G191" i="5"/>
  <c r="F250" i="5" s="1"/>
  <c r="F191" i="5"/>
  <c r="E250" i="5" s="1"/>
  <c r="E191" i="5"/>
  <c r="D250" i="5" s="1"/>
  <c r="G167" i="5"/>
  <c r="F249" i="5" s="1"/>
  <c r="F167" i="5"/>
  <c r="E249" i="5" s="1"/>
  <c r="E167" i="5"/>
  <c r="D249" i="5" s="1"/>
  <c r="D167" i="5"/>
  <c r="C249" i="5" s="1"/>
  <c r="G143" i="5"/>
  <c r="F248" i="5" s="1"/>
  <c r="F143" i="5"/>
  <c r="E248" i="5" s="1"/>
  <c r="E143" i="5"/>
  <c r="D248" i="5" s="1"/>
  <c r="F120" i="5"/>
  <c r="E247" i="5" s="1"/>
  <c r="G120" i="5"/>
  <c r="F247" i="5" s="1"/>
  <c r="E120" i="5"/>
  <c r="D247" i="5" s="1"/>
  <c r="D120" i="5"/>
  <c r="C247" i="5" s="1"/>
  <c r="G96" i="5"/>
  <c r="F246" i="5" s="1"/>
  <c r="F96" i="5"/>
  <c r="E246" i="5" s="1"/>
  <c r="E96" i="5"/>
  <c r="D246" i="5" s="1"/>
  <c r="F73" i="5"/>
  <c r="E245" i="5" s="1"/>
  <c r="E73" i="5"/>
  <c r="D245" i="5" s="1"/>
  <c r="G73" i="5"/>
  <c r="F245" i="5" s="1"/>
  <c r="D73" i="5"/>
  <c r="C245" i="5" s="1"/>
  <c r="G48" i="5"/>
  <c r="F244" i="5" s="1"/>
  <c r="F48" i="5"/>
  <c r="E244" i="5" s="1"/>
  <c r="E48" i="5"/>
  <c r="D244" i="5" s="1"/>
  <c r="D48" i="5"/>
  <c r="C244" i="5" s="1"/>
  <c r="G25" i="5"/>
  <c r="F243" i="5" s="1"/>
  <c r="F25" i="5"/>
  <c r="E243" i="5" s="1"/>
  <c r="E25" i="5"/>
  <c r="D243" i="5" s="1"/>
  <c r="D25" i="5"/>
  <c r="C243" i="5" s="1"/>
  <c r="C48" i="5"/>
  <c r="B244" i="5" s="1"/>
  <c r="C143" i="5"/>
  <c r="B248" i="5" s="1"/>
  <c r="C25" i="5"/>
  <c r="B243" i="5" s="1"/>
  <c r="C96" i="5"/>
  <c r="B246" i="5" s="1"/>
  <c r="C120" i="5"/>
  <c r="B247" i="5" s="1"/>
  <c r="C191" i="5"/>
  <c r="B250" i="5" s="1"/>
  <c r="C238" i="5"/>
  <c r="B252" i="5" s="1"/>
  <c r="C215" i="5"/>
  <c r="B251" i="5" s="1"/>
  <c r="C167" i="5"/>
  <c r="B249" i="5" s="1"/>
  <c r="C73" i="5"/>
  <c r="B245" i="5" s="1"/>
  <c r="D91" i="1"/>
  <c r="C91" i="1"/>
  <c r="C253" i="5" l="1"/>
  <c r="C254" i="5" s="1"/>
  <c r="D253" i="5"/>
  <c r="D254" i="5" s="1"/>
  <c r="F253" i="5"/>
  <c r="F254" i="5" s="1"/>
  <c r="E253" i="5"/>
  <c r="E254" i="5" s="1"/>
  <c r="B253" i="5"/>
  <c r="B254" i="5" s="1"/>
  <c r="G60" i="1"/>
  <c r="F60" i="1"/>
  <c r="E60" i="1"/>
  <c r="D60" i="1"/>
  <c r="C60" i="1"/>
  <c r="G52" i="1"/>
  <c r="G61" i="1" s="1"/>
  <c r="F52" i="1"/>
  <c r="F61" i="1" s="1"/>
  <c r="E52" i="1"/>
  <c r="E61" i="1" s="1"/>
  <c r="D52" i="1"/>
  <c r="D61" i="1" s="1"/>
  <c r="C52" i="1"/>
  <c r="C61" i="1" l="1"/>
  <c r="C14" i="2"/>
  <c r="D14" i="2"/>
  <c r="E14" i="2"/>
  <c r="F14" i="2"/>
  <c r="G14" i="2"/>
  <c r="C68" i="4"/>
  <c r="D68" i="4"/>
  <c r="E68" i="4"/>
  <c r="F68" i="4"/>
  <c r="G68" i="4"/>
  <c r="G60" i="2" l="1"/>
  <c r="F60" i="2"/>
  <c r="E60" i="2"/>
  <c r="D60" i="2"/>
  <c r="C60" i="2"/>
  <c r="G52" i="2"/>
  <c r="F52" i="2"/>
  <c r="F61" i="2" s="1"/>
  <c r="E52" i="2"/>
  <c r="D52" i="2"/>
  <c r="D61" i="2" s="1"/>
  <c r="C52" i="2"/>
  <c r="C61" i="2" l="1"/>
  <c r="E61" i="2"/>
  <c r="G61" i="2"/>
  <c r="C130" i="4"/>
  <c r="G107" i="4" l="1"/>
  <c r="C107" i="4"/>
  <c r="D83" i="4"/>
  <c r="E83" i="4"/>
  <c r="F83" i="4"/>
  <c r="G83" i="4"/>
  <c r="C83" i="4"/>
  <c r="D59" i="4" l="1"/>
  <c r="E59" i="4"/>
  <c r="F59" i="4"/>
  <c r="G59" i="4"/>
  <c r="C59" i="4"/>
  <c r="E237" i="4" l="1"/>
  <c r="F237" i="4"/>
  <c r="G237" i="4"/>
  <c r="C237" i="4"/>
  <c r="D214" i="4"/>
  <c r="E214" i="4"/>
  <c r="F214" i="4"/>
  <c r="G214" i="4"/>
  <c r="C214" i="4"/>
  <c r="D190" i="4"/>
  <c r="E190" i="4"/>
  <c r="F190" i="4"/>
  <c r="G190" i="4"/>
  <c r="C190" i="4"/>
  <c r="D166" i="4"/>
  <c r="E166" i="4"/>
  <c r="F166" i="4"/>
  <c r="G166" i="4"/>
  <c r="C166" i="4"/>
  <c r="D142" i="4"/>
  <c r="E142" i="4"/>
  <c r="F142" i="4"/>
  <c r="G142" i="4"/>
  <c r="C142" i="4"/>
  <c r="D119" i="4"/>
  <c r="E119" i="4"/>
  <c r="F119" i="4"/>
  <c r="G119" i="4"/>
  <c r="C119" i="4"/>
  <c r="D95" i="4"/>
  <c r="E95" i="4"/>
  <c r="F95" i="4"/>
  <c r="G95" i="4"/>
  <c r="C95" i="4"/>
  <c r="D72" i="4"/>
  <c r="E72" i="4"/>
  <c r="F72" i="4"/>
  <c r="G72" i="4"/>
  <c r="C72" i="4"/>
  <c r="D47" i="4"/>
  <c r="E47" i="4"/>
  <c r="F47" i="4"/>
  <c r="G47" i="4"/>
  <c r="C47" i="4"/>
  <c r="D24" i="4"/>
  <c r="E24" i="4"/>
  <c r="F24" i="4"/>
  <c r="G24" i="4"/>
  <c r="C24" i="4"/>
  <c r="D21" i="4"/>
  <c r="E21" i="4"/>
  <c r="F21" i="4"/>
  <c r="G21" i="4"/>
  <c r="C21" i="4"/>
  <c r="D13" i="4"/>
  <c r="E13" i="4"/>
  <c r="F13" i="4"/>
  <c r="G13" i="4"/>
  <c r="C13" i="4"/>
  <c r="D235" i="4"/>
  <c r="D237" i="4" s="1"/>
  <c r="D202" i="4"/>
  <c r="E202" i="4"/>
  <c r="F202" i="4"/>
  <c r="G202" i="4"/>
  <c r="C202" i="4"/>
  <c r="G163" i="4"/>
  <c r="F163" i="4"/>
  <c r="E163" i="4"/>
  <c r="D163" i="4"/>
  <c r="C163" i="4"/>
  <c r="G139" i="4"/>
  <c r="F139" i="4"/>
  <c r="E139" i="4"/>
  <c r="D139" i="4"/>
  <c r="C139" i="4"/>
  <c r="G92" i="4"/>
  <c r="F92" i="4"/>
  <c r="F96" i="4" s="1"/>
  <c r="E92" i="4"/>
  <c r="D92" i="4"/>
  <c r="D96" i="4" s="1"/>
  <c r="C92" i="4"/>
  <c r="C96" i="4" s="1"/>
  <c r="E96" i="4" l="1"/>
  <c r="G96" i="4"/>
  <c r="G25" i="4"/>
  <c r="E25" i="4"/>
  <c r="C25" i="4"/>
  <c r="B243" i="4" s="1"/>
  <c r="F25" i="4"/>
  <c r="D25" i="4"/>
  <c r="C73" i="4"/>
  <c r="G73" i="4"/>
  <c r="G234" i="4"/>
  <c r="F234" i="4"/>
  <c r="E234" i="4"/>
  <c r="D234" i="4"/>
  <c r="C234" i="4"/>
  <c r="G226" i="4"/>
  <c r="F226" i="4"/>
  <c r="E226" i="4"/>
  <c r="D226" i="4"/>
  <c r="C226" i="4"/>
  <c r="G211" i="4"/>
  <c r="G215" i="4" s="1"/>
  <c r="F211" i="4"/>
  <c r="F215" i="4" s="1"/>
  <c r="E211" i="4"/>
  <c r="E215" i="4" s="1"/>
  <c r="D211" i="4"/>
  <c r="D215" i="4" s="1"/>
  <c r="C211" i="4"/>
  <c r="C215" i="4" s="1"/>
  <c r="G187" i="4"/>
  <c r="F187" i="4"/>
  <c r="E187" i="4"/>
  <c r="D187" i="4"/>
  <c r="C187" i="4"/>
  <c r="G178" i="4"/>
  <c r="F178" i="4"/>
  <c r="E178" i="4"/>
  <c r="D178" i="4"/>
  <c r="C178" i="4"/>
  <c r="G154" i="4"/>
  <c r="G167" i="4" s="1"/>
  <c r="F154" i="4"/>
  <c r="F167" i="4" s="1"/>
  <c r="E154" i="4"/>
  <c r="E167" i="4" s="1"/>
  <c r="D154" i="4"/>
  <c r="D167" i="4" s="1"/>
  <c r="C154" i="4"/>
  <c r="C167" i="4" s="1"/>
  <c r="G130" i="4"/>
  <c r="G143" i="4" s="1"/>
  <c r="F130" i="4"/>
  <c r="F143" i="4" s="1"/>
  <c r="E130" i="4"/>
  <c r="E143" i="4" s="1"/>
  <c r="D130" i="4"/>
  <c r="D143" i="4" s="1"/>
  <c r="C143" i="4"/>
  <c r="G116" i="4"/>
  <c r="G120" i="4" s="1"/>
  <c r="F116" i="4"/>
  <c r="E116" i="4"/>
  <c r="D116" i="4"/>
  <c r="C116" i="4"/>
  <c r="C120" i="4" s="1"/>
  <c r="F107" i="4"/>
  <c r="E107" i="4"/>
  <c r="D107" i="4"/>
  <c r="F73" i="4"/>
  <c r="E73" i="4"/>
  <c r="D73" i="4"/>
  <c r="G44" i="4"/>
  <c r="F44" i="4"/>
  <c r="E44" i="4"/>
  <c r="D44" i="4"/>
  <c r="C44" i="4"/>
  <c r="G35" i="4"/>
  <c r="F35" i="4"/>
  <c r="E35" i="4"/>
  <c r="D35" i="4"/>
  <c r="C35" i="4"/>
  <c r="D48" i="4" l="1"/>
  <c r="F48" i="4"/>
  <c r="E120" i="4"/>
  <c r="C191" i="4"/>
  <c r="B250" i="4" s="1"/>
  <c r="E191" i="4"/>
  <c r="D250" i="4" s="1"/>
  <c r="G191" i="4"/>
  <c r="D238" i="4"/>
  <c r="C252" i="4" s="1"/>
  <c r="F238" i="4"/>
  <c r="E252" i="4" s="1"/>
  <c r="C48" i="4"/>
  <c r="B244" i="4" s="1"/>
  <c r="E48" i="4"/>
  <c r="G48" i="4"/>
  <c r="D120" i="4"/>
  <c r="F120" i="4"/>
  <c r="E247" i="4" s="1"/>
  <c r="D191" i="4"/>
  <c r="F191" i="4"/>
  <c r="C238" i="4"/>
  <c r="B252" i="4" s="1"/>
  <c r="E238" i="4"/>
  <c r="D252" i="4" s="1"/>
  <c r="G238" i="4"/>
  <c r="F252" i="4" s="1"/>
  <c r="D244" i="4"/>
  <c r="F244" i="4"/>
  <c r="B246" i="4"/>
  <c r="D246" i="4"/>
  <c r="F246" i="4"/>
  <c r="B248" i="4"/>
  <c r="D248" i="4"/>
  <c r="F248" i="4"/>
  <c r="C249" i="4"/>
  <c r="F250" i="4"/>
  <c r="C250" i="4"/>
  <c r="E250" i="4"/>
  <c r="C245" i="4"/>
  <c r="E245" i="4"/>
  <c r="E249" i="4"/>
  <c r="B249" i="4"/>
  <c r="D249" i="4"/>
  <c r="F249" i="4"/>
  <c r="C243" i="4"/>
  <c r="E243" i="4"/>
  <c r="C244" i="4"/>
  <c r="E244" i="4"/>
  <c r="B245" i="4"/>
  <c r="D245" i="4"/>
  <c r="F245" i="4"/>
  <c r="C247" i="4"/>
  <c r="C248" i="4"/>
  <c r="E248" i="4"/>
  <c r="C251" i="4"/>
  <c r="E251" i="4"/>
  <c r="B251" i="4"/>
  <c r="D251" i="4"/>
  <c r="F251" i="4"/>
  <c r="D243" i="4"/>
  <c r="F243" i="4"/>
  <c r="C246" i="4"/>
  <c r="E246" i="4"/>
  <c r="B247" i="4"/>
  <c r="D247" i="4"/>
  <c r="F247" i="4"/>
  <c r="G197" i="2"/>
  <c r="F197" i="2"/>
  <c r="E197" i="2"/>
  <c r="D197" i="2"/>
  <c r="C197" i="2"/>
  <c r="G190" i="2"/>
  <c r="F190" i="2"/>
  <c r="E190" i="2"/>
  <c r="D190" i="2"/>
  <c r="C190" i="2"/>
  <c r="G178" i="2"/>
  <c r="F178" i="2"/>
  <c r="E178" i="2"/>
  <c r="D178" i="2"/>
  <c r="C178" i="2"/>
  <c r="G170" i="2"/>
  <c r="G179" i="2" s="1"/>
  <c r="F211" i="2" s="1"/>
  <c r="F170" i="2"/>
  <c r="E170" i="2"/>
  <c r="D170" i="2"/>
  <c r="C170" i="2"/>
  <c r="G158" i="2"/>
  <c r="F158" i="2"/>
  <c r="E158" i="2"/>
  <c r="D158" i="2"/>
  <c r="C158" i="2"/>
  <c r="G150" i="2"/>
  <c r="F150" i="2"/>
  <c r="E150" i="2"/>
  <c r="D150" i="2"/>
  <c r="C150" i="2"/>
  <c r="G138" i="2"/>
  <c r="F138" i="2"/>
  <c r="E138" i="2"/>
  <c r="D138" i="2"/>
  <c r="C138" i="2"/>
  <c r="G130" i="2"/>
  <c r="F130" i="2"/>
  <c r="E130" i="2"/>
  <c r="D130" i="2"/>
  <c r="C130" i="2"/>
  <c r="G118" i="2"/>
  <c r="F118" i="2"/>
  <c r="E118" i="2"/>
  <c r="D118" i="2"/>
  <c r="C118" i="2"/>
  <c r="G110" i="2"/>
  <c r="F110" i="2"/>
  <c r="E110" i="2"/>
  <c r="D110" i="2"/>
  <c r="C110" i="2"/>
  <c r="G99" i="2"/>
  <c r="F99" i="2"/>
  <c r="E99" i="2"/>
  <c r="D99" i="2"/>
  <c r="C99" i="2"/>
  <c r="G91" i="2"/>
  <c r="F91" i="2"/>
  <c r="E91" i="2"/>
  <c r="D91" i="2"/>
  <c r="C91" i="2"/>
  <c r="G79" i="2"/>
  <c r="F79" i="2"/>
  <c r="E79" i="2"/>
  <c r="D79" i="2"/>
  <c r="C79" i="2"/>
  <c r="G71" i="2"/>
  <c r="F71" i="2"/>
  <c r="E71" i="2"/>
  <c r="D71" i="2"/>
  <c r="C71" i="2"/>
  <c r="E205" i="2"/>
  <c r="G41" i="2"/>
  <c r="F41" i="2"/>
  <c r="E41" i="2"/>
  <c r="D41" i="2"/>
  <c r="C41" i="2"/>
  <c r="G33" i="2"/>
  <c r="F33" i="2"/>
  <c r="E33" i="2"/>
  <c r="D33" i="2"/>
  <c r="C33" i="2"/>
  <c r="G21" i="2"/>
  <c r="F21" i="2"/>
  <c r="E21" i="2"/>
  <c r="D21" i="2"/>
  <c r="C21" i="2"/>
  <c r="E80" i="2" l="1"/>
  <c r="D206" i="2" s="1"/>
  <c r="G139" i="2"/>
  <c r="F209" i="2" s="1"/>
  <c r="C100" i="2"/>
  <c r="B207" i="2" s="1"/>
  <c r="C80" i="2"/>
  <c r="B206" i="2" s="1"/>
  <c r="F80" i="2"/>
  <c r="E206" i="2" s="1"/>
  <c r="D119" i="2"/>
  <c r="C208" i="2" s="1"/>
  <c r="E139" i="2"/>
  <c r="D209" i="2" s="1"/>
  <c r="C198" i="2"/>
  <c r="B212" i="2" s="1"/>
  <c r="D198" i="2"/>
  <c r="C212" i="2" s="1"/>
  <c r="D159" i="2"/>
  <c r="C210" i="2" s="1"/>
  <c r="D179" i="2"/>
  <c r="C211" i="2" s="1"/>
  <c r="F179" i="2"/>
  <c r="E211" i="2" s="1"/>
  <c r="D80" i="2"/>
  <c r="C206" i="2" s="1"/>
  <c r="D139" i="2"/>
  <c r="C209" i="2" s="1"/>
  <c r="F139" i="2"/>
  <c r="E209" i="2" s="1"/>
  <c r="C159" i="2"/>
  <c r="B210" i="2" s="1"/>
  <c r="E159" i="2"/>
  <c r="D210" i="2" s="1"/>
  <c r="G159" i="2"/>
  <c r="F210" i="2" s="1"/>
  <c r="E198" i="2"/>
  <c r="D212" i="2" s="1"/>
  <c r="G198" i="2"/>
  <c r="F212" i="2" s="1"/>
  <c r="E253" i="4"/>
  <c r="E254" i="4" s="1"/>
  <c r="C253" i="4"/>
  <c r="C254" i="4" s="1"/>
  <c r="D253" i="4"/>
  <c r="D254" i="4" s="1"/>
  <c r="F253" i="4"/>
  <c r="F254" i="4" s="1"/>
  <c r="B253" i="4"/>
  <c r="B254" i="4" s="1"/>
  <c r="F198" i="2"/>
  <c r="E212" i="2" s="1"/>
  <c r="E179" i="2"/>
  <c r="D211" i="2" s="1"/>
  <c r="C179" i="2"/>
  <c r="B211" i="2" s="1"/>
  <c r="F159" i="2"/>
  <c r="E210" i="2" s="1"/>
  <c r="C139" i="2"/>
  <c r="B209" i="2" s="1"/>
  <c r="F119" i="2"/>
  <c r="E208" i="2" s="1"/>
  <c r="E100" i="2"/>
  <c r="D207" i="2" s="1"/>
  <c r="G100" i="2"/>
  <c r="F207" i="2" s="1"/>
  <c r="G80" i="2"/>
  <c r="F206" i="2" s="1"/>
  <c r="F205" i="2"/>
  <c r="C205" i="2"/>
  <c r="D205" i="2"/>
  <c r="B205" i="2"/>
  <c r="F42" i="2"/>
  <c r="E204" i="2" s="1"/>
  <c r="D42" i="2"/>
  <c r="C204" i="2" s="1"/>
  <c r="G22" i="2"/>
  <c r="F203" i="2" s="1"/>
  <c r="E22" i="2"/>
  <c r="D203" i="2" s="1"/>
  <c r="C22" i="2"/>
  <c r="B203" i="2" s="1"/>
  <c r="D22" i="2"/>
  <c r="C203" i="2" s="1"/>
  <c r="F22" i="2"/>
  <c r="E203" i="2" s="1"/>
  <c r="C42" i="2"/>
  <c r="B204" i="2" s="1"/>
  <c r="E42" i="2"/>
  <c r="D204" i="2" s="1"/>
  <c r="G42" i="2"/>
  <c r="F204" i="2" s="1"/>
  <c r="D100" i="2"/>
  <c r="C207" i="2" s="1"/>
  <c r="F100" i="2"/>
  <c r="E207" i="2" s="1"/>
  <c r="C119" i="2"/>
  <c r="B208" i="2" s="1"/>
  <c r="E119" i="2"/>
  <c r="D208" i="2" s="1"/>
  <c r="G119" i="2"/>
  <c r="F208" i="2" s="1"/>
  <c r="D197" i="1"/>
  <c r="E197" i="1"/>
  <c r="F197" i="1"/>
  <c r="G197" i="1"/>
  <c r="C197" i="1"/>
  <c r="D190" i="1"/>
  <c r="E190" i="1"/>
  <c r="E198" i="1" s="1"/>
  <c r="D212" i="1" s="1"/>
  <c r="F190" i="1"/>
  <c r="G190" i="1"/>
  <c r="G198" i="1" s="1"/>
  <c r="F212" i="1" s="1"/>
  <c r="C190" i="1"/>
  <c r="D178" i="1"/>
  <c r="E178" i="1"/>
  <c r="E179" i="1" s="1"/>
  <c r="D211" i="1" s="1"/>
  <c r="F178" i="1"/>
  <c r="G178" i="1"/>
  <c r="G179" i="1" s="1"/>
  <c r="F211" i="1" s="1"/>
  <c r="C178" i="1"/>
  <c r="D170" i="1"/>
  <c r="E170" i="1"/>
  <c r="F170" i="1"/>
  <c r="F179" i="1" s="1"/>
  <c r="E211" i="1" s="1"/>
  <c r="G170" i="1"/>
  <c r="C170" i="1"/>
  <c r="D158" i="1"/>
  <c r="D159" i="1" s="1"/>
  <c r="C210" i="1" s="1"/>
  <c r="E158" i="1"/>
  <c r="F158" i="1"/>
  <c r="F159" i="1" s="1"/>
  <c r="E210" i="1" s="1"/>
  <c r="G158" i="1"/>
  <c r="C158" i="1"/>
  <c r="C159" i="1" s="1"/>
  <c r="B210" i="1" s="1"/>
  <c r="D150" i="1"/>
  <c r="E150" i="1"/>
  <c r="E159" i="1" s="1"/>
  <c r="D210" i="1" s="1"/>
  <c r="F150" i="1"/>
  <c r="G150" i="1"/>
  <c r="G159" i="1" s="1"/>
  <c r="F210" i="1" s="1"/>
  <c r="C150" i="1"/>
  <c r="D138" i="1"/>
  <c r="E138" i="1"/>
  <c r="E139" i="1" s="1"/>
  <c r="D209" i="1" s="1"/>
  <c r="F138" i="1"/>
  <c r="G138" i="1"/>
  <c r="G139" i="1" s="1"/>
  <c r="F209" i="1" s="1"/>
  <c r="C138" i="1"/>
  <c r="D130" i="1"/>
  <c r="E130" i="1"/>
  <c r="F130" i="1"/>
  <c r="G130" i="1"/>
  <c r="C130" i="1"/>
  <c r="C118" i="1"/>
  <c r="D118" i="1"/>
  <c r="E118" i="1"/>
  <c r="F118" i="1"/>
  <c r="G118" i="1"/>
  <c r="D110" i="1"/>
  <c r="D119" i="1" s="1"/>
  <c r="C208" i="1" s="1"/>
  <c r="E110" i="1"/>
  <c r="E119" i="1" s="1"/>
  <c r="D208" i="1" s="1"/>
  <c r="F110" i="1"/>
  <c r="F119" i="1" s="1"/>
  <c r="E208" i="1" s="1"/>
  <c r="G110" i="1"/>
  <c r="G119" i="1" s="1"/>
  <c r="F208" i="1" s="1"/>
  <c r="C110" i="1"/>
  <c r="D99" i="1"/>
  <c r="E99" i="1"/>
  <c r="F99" i="1"/>
  <c r="G99" i="1"/>
  <c r="C99" i="1"/>
  <c r="C100" i="1" s="1"/>
  <c r="B207" i="1" s="1"/>
  <c r="D100" i="1"/>
  <c r="C207" i="1" s="1"/>
  <c r="E91" i="1"/>
  <c r="E100" i="1" s="1"/>
  <c r="D207" i="1" s="1"/>
  <c r="F91" i="1"/>
  <c r="F100" i="1" s="1"/>
  <c r="E207" i="1" s="1"/>
  <c r="G91" i="1"/>
  <c r="G100" i="1" s="1"/>
  <c r="F207" i="1" s="1"/>
  <c r="D79" i="1"/>
  <c r="E79" i="1"/>
  <c r="F79" i="1"/>
  <c r="G79" i="1"/>
  <c r="C79" i="1"/>
  <c r="D71" i="1"/>
  <c r="E71" i="1"/>
  <c r="F71" i="1"/>
  <c r="G71" i="1"/>
  <c r="C71" i="1"/>
  <c r="C205" i="1"/>
  <c r="E205" i="1"/>
  <c r="B205" i="1"/>
  <c r="G42" i="1"/>
  <c r="F204" i="1" s="1"/>
  <c r="D41" i="1"/>
  <c r="E41" i="1"/>
  <c r="F41" i="1"/>
  <c r="G41" i="1"/>
  <c r="C41" i="1"/>
  <c r="D33" i="1"/>
  <c r="D42" i="1" s="1"/>
  <c r="C204" i="1" s="1"/>
  <c r="E33" i="1"/>
  <c r="E42" i="1" s="1"/>
  <c r="D204" i="1" s="1"/>
  <c r="F33" i="1"/>
  <c r="F42" i="1" s="1"/>
  <c r="E204" i="1" s="1"/>
  <c r="G33" i="1"/>
  <c r="C33" i="1"/>
  <c r="D21" i="1"/>
  <c r="E21" i="1"/>
  <c r="F21" i="1"/>
  <c r="G21" i="1"/>
  <c r="C21" i="1"/>
  <c r="D14" i="1"/>
  <c r="E14" i="1"/>
  <c r="F14" i="1"/>
  <c r="G14" i="1"/>
  <c r="C14" i="1"/>
  <c r="C42" i="1" l="1"/>
  <c r="B204" i="1" s="1"/>
  <c r="C179" i="1"/>
  <c r="B211" i="1" s="1"/>
  <c r="C119" i="1"/>
  <c r="B208" i="1" s="1"/>
  <c r="E80" i="1"/>
  <c r="D206" i="1" s="1"/>
  <c r="G80" i="1"/>
  <c r="F206" i="1" s="1"/>
  <c r="D139" i="1"/>
  <c r="C209" i="1" s="1"/>
  <c r="C139" i="1"/>
  <c r="B209" i="1" s="1"/>
  <c r="F139" i="1"/>
  <c r="E209" i="1" s="1"/>
  <c r="C198" i="1"/>
  <c r="B212" i="1" s="1"/>
  <c r="F198" i="1"/>
  <c r="E212" i="1" s="1"/>
  <c r="D198" i="1"/>
  <c r="C212" i="1" s="1"/>
  <c r="D179" i="1"/>
  <c r="C211" i="1" s="1"/>
  <c r="C22" i="1"/>
  <c r="B203" i="1" s="1"/>
  <c r="F22" i="1"/>
  <c r="E203" i="1" s="1"/>
  <c r="D22" i="1"/>
  <c r="C203" i="1" s="1"/>
  <c r="F205" i="1"/>
  <c r="D205" i="1"/>
  <c r="C80" i="1"/>
  <c r="B206" i="1" s="1"/>
  <c r="F80" i="1"/>
  <c r="E206" i="1" s="1"/>
  <c r="E213" i="1" s="1"/>
  <c r="E214" i="1" s="1"/>
  <c r="D80" i="1"/>
  <c r="C206" i="1" s="1"/>
  <c r="G22" i="1"/>
  <c r="F203" i="1" s="1"/>
  <c r="F213" i="1" s="1"/>
  <c r="F214" i="1" s="1"/>
  <c r="E22" i="1"/>
  <c r="D203" i="1" s="1"/>
  <c r="B213" i="2"/>
  <c r="B214" i="2" s="1"/>
  <c r="F213" i="2"/>
  <c r="F214" i="2" s="1"/>
  <c r="D213" i="2"/>
  <c r="D214" i="2" s="1"/>
  <c r="C213" i="2"/>
  <c r="C214" i="2" s="1"/>
  <c r="E213" i="2"/>
  <c r="E214" i="2" s="1"/>
  <c r="B213" i="1" l="1"/>
  <c r="B214" i="1" s="1"/>
  <c r="C213" i="1"/>
  <c r="C214" i="1" s="1"/>
  <c r="D213" i="1"/>
  <c r="D214" i="1" s="1"/>
</calcChain>
</file>

<file path=xl/sharedStrings.xml><?xml version="1.0" encoding="utf-8"?>
<sst xmlns="http://schemas.openxmlformats.org/spreadsheetml/2006/main" count="1359" uniqueCount="160">
  <si>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</si>
  <si>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</si>
  <si>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</si>
  <si>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</si>
  <si>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</si>
  <si>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</si>
  <si>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</si>
  <si>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</si>
  <si>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</si>
  <si>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</t>
  </si>
  <si>
    <t>День 1</t>
  </si>
  <si>
    <t>Завтрак</t>
  </si>
  <si>
    <t>Каша «Дружба»</t>
  </si>
  <si>
    <t>Какао с молоком</t>
  </si>
  <si>
    <t>Хлеб пшеничный</t>
  </si>
  <si>
    <t>Хлеб ржаной</t>
  </si>
  <si>
    <t>Итого  за завтрак</t>
  </si>
  <si>
    <t xml:space="preserve">Обед </t>
  </si>
  <si>
    <t xml:space="preserve">Овощи свежие или соленые в нарезке </t>
  </si>
  <si>
    <t>Котлета, биточки шницели</t>
  </si>
  <si>
    <t>Каша гречневая вязкая на молоке</t>
  </si>
  <si>
    <t>Чай с сахаром (с лимоном)</t>
  </si>
  <si>
    <t>Итого за обед</t>
  </si>
  <si>
    <r>
      <t xml:space="preserve"> </t>
    </r>
    <r>
      <rPr>
        <b/>
        <sz val="11"/>
        <color theme="1"/>
        <rFont val="Times New Roman"/>
        <family val="1"/>
        <charset val="204"/>
      </rPr>
      <t>Итого за день</t>
    </r>
  </si>
  <si>
    <t xml:space="preserve">Вес блюда </t>
  </si>
  <si>
    <t xml:space="preserve">Белки </t>
  </si>
  <si>
    <t>День 2</t>
  </si>
  <si>
    <t>Каша рисовая молочная жидкая</t>
  </si>
  <si>
    <t>Кофейный напиток</t>
  </si>
  <si>
    <t>Итого за завтрак</t>
  </si>
  <si>
    <t>Обед</t>
  </si>
  <si>
    <t>Салат из моркови и яблок</t>
  </si>
  <si>
    <t>Рассольник Ленинградский</t>
  </si>
  <si>
    <t>Котлеты или биточки рыбные</t>
  </si>
  <si>
    <t>Макароны отварные</t>
  </si>
  <si>
    <t>Компот из свежих плодов или ягод</t>
  </si>
  <si>
    <t>Итого за день</t>
  </si>
  <si>
    <t xml:space="preserve">Неделя 1 </t>
  </si>
  <si>
    <t>День 3</t>
  </si>
  <si>
    <t>Запеканка из творога</t>
  </si>
  <si>
    <t>Чай с сахаром</t>
  </si>
  <si>
    <t>Щи из свежей капусты с картофелем</t>
  </si>
  <si>
    <t>Плов из отварной птицы</t>
  </si>
  <si>
    <t>Кисель из концентрата плодового или ягодного</t>
  </si>
  <si>
    <t>Неделя 1 День 4 </t>
  </si>
  <si>
    <t>Каша манная молочная жидкая</t>
  </si>
  <si>
    <t>Чай с лимоном</t>
  </si>
  <si>
    <t>Салат из белокочанной капусты с морковью</t>
  </si>
  <si>
    <t>Суп крестьянский с крупой</t>
  </si>
  <si>
    <t>Картофельное пюре</t>
  </si>
  <si>
    <t>Компот из смеси сухофруктов</t>
  </si>
  <si>
    <t>День 5</t>
  </si>
  <si>
    <t>Каша пшенная молочная жидкая</t>
  </si>
  <si>
    <t>Чай с молоком</t>
  </si>
  <si>
    <t xml:space="preserve">Хлеб пшеничный </t>
  </si>
  <si>
    <t>Свекольник</t>
  </si>
  <si>
    <t>Гуляш из говядины</t>
  </si>
  <si>
    <t>Рис отварной</t>
  </si>
  <si>
    <t>Неделя 2</t>
  </si>
  <si>
    <t>День 6</t>
  </si>
  <si>
    <t>Суп молочный с макаронными изделиями</t>
  </si>
  <si>
    <t>Кофейный напиток с молоком</t>
  </si>
  <si>
    <t>Салат Витаминный</t>
  </si>
  <si>
    <t>Суп картофельный с бобовыми</t>
  </si>
  <si>
    <t>Птица отварная</t>
  </si>
  <si>
    <t>Каша гречневая</t>
  </si>
  <si>
    <t xml:space="preserve">Неделя 2 </t>
  </si>
  <si>
    <t>День 7</t>
  </si>
  <si>
    <t xml:space="preserve">Каша молочная пшеничная (кукурузная) жидкая </t>
  </si>
  <si>
    <t>Суп с макаронными изделиями</t>
  </si>
  <si>
    <t>Чай  с лимоном</t>
  </si>
  <si>
    <t>День 8</t>
  </si>
  <si>
    <t>Каша овсяная из «Геркулеса» жидкая</t>
  </si>
  <si>
    <t>Щи из свежей капусты</t>
  </si>
  <si>
    <t>Рыба, запеченная в сметанном соусе</t>
  </si>
  <si>
    <t>Компот из сухофруктов</t>
  </si>
  <si>
    <t>День 9 </t>
  </si>
  <si>
    <t>Каша ячневая молочная вязкая</t>
  </si>
  <si>
    <t>День 10</t>
  </si>
  <si>
    <t>Кисель</t>
  </si>
  <si>
    <t xml:space="preserve">Вес </t>
  </si>
  <si>
    <t>Б</t>
  </si>
  <si>
    <t>Ж</t>
  </si>
  <si>
    <t>У</t>
  </si>
  <si>
    <t>ЭЦ</t>
  </si>
  <si>
    <t>День 4</t>
  </si>
  <si>
    <t>День 9</t>
  </si>
  <si>
    <t>ИТОГО</t>
  </si>
  <si>
    <r>
      <t>Среднее</t>
    </r>
    <r>
      <rPr>
        <b/>
        <sz val="12"/>
        <color theme="1"/>
        <rFont val="Times New Roman"/>
        <family val="1"/>
        <charset val="204"/>
      </rPr>
      <t xml:space="preserve"> значение за период</t>
    </r>
    <r>
      <rPr>
        <b/>
        <sz val="11"/>
        <color theme="1"/>
        <rFont val="Times New Roman"/>
        <family val="1"/>
        <charset val="204"/>
      </rPr>
      <t xml:space="preserve"> </t>
    </r>
  </si>
  <si>
    <t>Борщ с капустой и картофелем</t>
  </si>
  <si>
    <t>Суп картофельный с рыбой (консерва)</t>
  </si>
  <si>
    <t>II Завтрак</t>
  </si>
  <si>
    <t>Полдник</t>
  </si>
  <si>
    <t>сдоба обыкновенная</t>
  </si>
  <si>
    <t>№ рецептуры (сборник 2006 г., *сборник 2013 г.</t>
  </si>
  <si>
    <t>*112</t>
  </si>
  <si>
    <t>*570</t>
  </si>
  <si>
    <t>сок абрикосовый</t>
  </si>
  <si>
    <t>*518</t>
  </si>
  <si>
    <t xml:space="preserve">полдник </t>
  </si>
  <si>
    <t>Сырники из творога</t>
  </si>
  <si>
    <t>*320</t>
  </si>
  <si>
    <t>какао с молоком</t>
  </si>
  <si>
    <t>*496</t>
  </si>
  <si>
    <t>чай с сахаром, вареньем, медом</t>
  </si>
  <si>
    <t>*493</t>
  </si>
  <si>
    <t>Сок яблочный</t>
  </si>
  <si>
    <t>икра кабачковая (промышленного производства)</t>
  </si>
  <si>
    <t>*115</t>
  </si>
  <si>
    <t>омлет натуральный</t>
  </si>
  <si>
    <t>*301</t>
  </si>
  <si>
    <t>чай с лимоном</t>
  </si>
  <si>
    <t>*494</t>
  </si>
  <si>
    <t>Биойогурт</t>
  </si>
  <si>
    <t>полдник</t>
  </si>
  <si>
    <t>Макаронник</t>
  </si>
  <si>
    <t>Молоко кипяченое</t>
  </si>
  <si>
    <t>*515</t>
  </si>
  <si>
    <t>Оладьи с маслом, ждемом, сахаром</t>
  </si>
  <si>
    <t>мандарин свежий</t>
  </si>
  <si>
    <t>чай с молоком</t>
  </si>
  <si>
    <t>*495</t>
  </si>
  <si>
    <t>Каша гречневая рассыпчатая</t>
  </si>
  <si>
    <t>рыба, запеченная в омлете</t>
  </si>
  <si>
    <t>*337</t>
  </si>
  <si>
    <t xml:space="preserve">Среднее значение за период </t>
  </si>
  <si>
    <t xml:space="preserve"> Итого за день</t>
  </si>
  <si>
    <t>запеканка манная</t>
  </si>
  <si>
    <t>кофейный напиток с молоком</t>
  </si>
  <si>
    <t>*501</t>
  </si>
  <si>
    <t>груша свежая</t>
  </si>
  <si>
    <t>булочка домашняя</t>
  </si>
  <si>
    <t>*564</t>
  </si>
  <si>
    <t>*313</t>
  </si>
  <si>
    <t>Сок абрикосовый</t>
  </si>
  <si>
    <t>суфле из картофеля</t>
  </si>
  <si>
    <t>итого полдник</t>
  </si>
  <si>
    <t>Масло сливочное</t>
  </si>
  <si>
    <t>*105</t>
  </si>
  <si>
    <t>Сыр сычужный твердый порциями</t>
  </si>
  <si>
    <t>*100</t>
  </si>
  <si>
    <t xml:space="preserve"> МЕНЮ ПРИГОТОВЛЯЕМЫХ БЛЮД</t>
  </si>
  <si>
    <t xml:space="preserve">МБОУ "Верх-Рождественская ООШ" </t>
  </si>
  <si>
    <t>МЕНЮ ПРИГОТОВЛЯЕМЫХ БЛЮД</t>
  </si>
  <si>
    <t>каша ячневая молочная вязкая</t>
  </si>
  <si>
    <t>Борщ из свежей капусты</t>
  </si>
  <si>
    <t>ПРИМЕРНОЕ МЕНЮ ПРИГОТОВЛЯЕМЫХ БЛЮД</t>
  </si>
  <si>
    <t>ДЛЯ ОБУЧАЮЩИХСЯ 1-4 КЛАССОВ</t>
  </si>
  <si>
    <t>ДЛЯ ОБУЧАЮЩИХСЯ 5-9 КЛАССОВ</t>
  </si>
  <si>
    <t>варенье/сгущ.молоко</t>
  </si>
  <si>
    <t>Капуста тушеная</t>
  </si>
  <si>
    <t>Фрикадельки  из кур</t>
  </si>
  <si>
    <t>410*</t>
  </si>
  <si>
    <t>Печень говяжья</t>
  </si>
  <si>
    <t>Жаркое по-домашнему</t>
  </si>
  <si>
    <t>СП Верх-Рождественский детский сад 3-7 лет</t>
  </si>
  <si>
    <t>Приложение № 3 К ПРИКАЗУ ОТ 29.08.2024 № 168-б</t>
  </si>
  <si>
    <t>Приложение № 4 К ПРИКАЗУ ОТ 29.08.2024 № 168-б</t>
  </si>
  <si>
    <t>Приложение №2 К ПРИКАЗУ ОТ 29.08.2024 № 168-б</t>
  </si>
  <si>
    <t>Приложение №1 К ПРИКАЗУ ОТ 29.08.2024 № 168-б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</si>
</sst>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4" borderId="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top"/>
    </xf>
    <xf numFmtId="0" fontId="16" fillId="4" borderId="6" xfId="0" applyFont="1" applyFill="1" applyBorder="1" applyAlignment="1">
      <alignment horizontal="center" vertical="top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7" fillId="0" borderId="6" xfId="0" applyFont="1" applyBorder="1" applyAlignment="1">
      <alignment horizontal="center" vertical="top"/>
    </xf>
    <xf numFmtId="0" fontId="12" fillId="3" borderId="3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3" borderId="0" xfId="0" applyFont="1" applyFill="1"/>
    <xf numFmtId="0" fontId="14" fillId="4" borderId="6" xfId="0" applyFont="1" applyFill="1" applyBorder="1" applyAlignment="1">
      <alignment horizontal="center" vertical="center" wrapText="1"/>
    </xf>
    <xf numFmtId="0" fontId="18" fillId="0" borderId="0" xfId="0" applyFont="1"/>
    <xf numFmtId="0" fontId="10" fillId="3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8" fillId="5" borderId="0" xfId="0" applyFont="1" applyFill="1"/>
    <xf numFmtId="0" fontId="14" fillId="3" borderId="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horizontal="center" vertical="center"/>
    </xf>
    <xf numFmtId="0" fontId="0" fillId="5" borderId="0" xfId="0" applyFill="1"/>
    <xf numFmtId="0" fontId="14" fillId="3" borderId="3" xfId="0" applyFont="1" applyFill="1" applyBorder="1" applyAlignment="1">
      <alignment vertical="center"/>
    </xf>
    <xf numFmtId="0" fontId="16" fillId="5" borderId="6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/>
    </xf>
    <xf numFmtId="0" fontId="21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9" xfId="0" applyFont="1" applyBorder="1" applyAlignment="1">
      <alignment horizontal="center" wrapTex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tabSelected="1" view="pageBreakPreview" zoomScale="70" zoomScaleNormal="100" zoomScaleSheetLayoutView="70" workbookViewId="0">
      <selection activeCell="G14" sqref="G14"/>
    </sheetView>
  </sheetViews>
  <sheetFormatPr defaultRowHeight="15" x14ac:dyDescent="0.25"/>
  <cols>
    <col min="1" max="1" width="16.42578125" customWidth="1"/>
    <col min="2" max="2" width="22.140625" style="34" customWidth="1"/>
    <col min="3" max="3" width="11.5703125" customWidth="1"/>
    <col min="7" max="7" width="17.85546875" customWidth="1"/>
    <col min="8" max="8" width="12.42578125" customWidth="1"/>
  </cols>
  <sheetData>
    <row r="1" spans="1:8" ht="15.75" x14ac:dyDescent="0.25">
      <c r="A1" s="151" t="s">
        <v>159</v>
      </c>
      <c r="B1" s="151"/>
      <c r="C1" s="151"/>
      <c r="D1" s="151"/>
      <c r="E1" s="151"/>
      <c r="F1" s="151"/>
      <c r="G1" s="151"/>
      <c r="H1" s="151"/>
    </row>
    <row r="2" spans="1:8" ht="15.75" x14ac:dyDescent="0.25">
      <c r="A2" s="152" t="s">
        <v>146</v>
      </c>
      <c r="B2" s="152"/>
      <c r="C2" s="152"/>
      <c r="D2" s="152"/>
      <c r="E2" s="152"/>
      <c r="F2" s="152"/>
      <c r="G2" s="152"/>
      <c r="H2" s="152"/>
    </row>
    <row r="3" spans="1:8" ht="15.75" x14ac:dyDescent="0.25">
      <c r="A3" s="153" t="s">
        <v>147</v>
      </c>
      <c r="B3" s="153"/>
      <c r="C3" s="153"/>
      <c r="D3" s="153"/>
      <c r="E3" s="153"/>
      <c r="F3" s="153"/>
      <c r="G3" s="153"/>
      <c r="H3" s="153"/>
    </row>
    <row r="4" spans="1:8" ht="16.5" thickBot="1" x14ac:dyDescent="0.3">
      <c r="B4" s="144" t="s">
        <v>142</v>
      </c>
      <c r="C4" s="144"/>
      <c r="D4" s="144"/>
      <c r="E4" s="144"/>
      <c r="F4" s="144"/>
      <c r="G4" s="144"/>
    </row>
    <row r="5" spans="1:8" ht="24.75" customHeight="1" thickBot="1" x14ac:dyDescent="0.3">
      <c r="A5" s="113" t="s">
        <v>0</v>
      </c>
      <c r="B5" s="113" t="s">
        <v>1</v>
      </c>
      <c r="C5" s="113" t="s">
        <v>2</v>
      </c>
      <c r="D5" s="115" t="s">
        <v>3</v>
      </c>
      <c r="E5" s="116"/>
      <c r="F5" s="117"/>
      <c r="G5" s="113" t="s">
        <v>4</v>
      </c>
      <c r="H5" s="113" t="s">
        <v>5</v>
      </c>
    </row>
    <row r="6" spans="1:8" ht="24.75" customHeight="1" thickBot="1" x14ac:dyDescent="0.3">
      <c r="A6" s="114"/>
      <c r="B6" s="114"/>
      <c r="C6" s="114"/>
      <c r="D6" s="1" t="s">
        <v>6</v>
      </c>
      <c r="E6" s="1" t="s">
        <v>7</v>
      </c>
      <c r="F6" s="1" t="s">
        <v>8</v>
      </c>
      <c r="G6" s="114"/>
      <c r="H6" s="114"/>
    </row>
    <row r="7" spans="1:8" ht="24.75" customHeight="1" x14ac:dyDescent="0.25">
      <c r="A7" s="118" t="s">
        <v>9</v>
      </c>
      <c r="B7" s="119"/>
      <c r="C7" s="119"/>
      <c r="D7" s="119"/>
      <c r="E7" s="119"/>
      <c r="F7" s="119"/>
      <c r="G7" s="119"/>
      <c r="H7" s="120"/>
    </row>
    <row r="8" spans="1:8" ht="24.75" customHeight="1" thickBot="1" x14ac:dyDescent="0.3">
      <c r="A8" s="121" t="s">
        <v>10</v>
      </c>
      <c r="B8" s="122"/>
      <c r="C8" s="122"/>
      <c r="D8" s="122"/>
      <c r="E8" s="122"/>
      <c r="F8" s="122"/>
      <c r="G8" s="122"/>
      <c r="H8" s="123"/>
    </row>
    <row r="9" spans="1:8" ht="32.25" customHeight="1" thickBot="1" x14ac:dyDescent="0.3">
      <c r="A9" s="124" t="s">
        <v>11</v>
      </c>
      <c r="B9" s="2" t="s">
        <v>39</v>
      </c>
      <c r="C9" s="17">
        <v>150</v>
      </c>
      <c r="D9" s="17">
        <v>29.22</v>
      </c>
      <c r="E9" s="17">
        <v>12.11</v>
      </c>
      <c r="F9" s="17">
        <v>29.1</v>
      </c>
      <c r="G9" s="17">
        <v>342.23</v>
      </c>
      <c r="H9" s="18">
        <v>124</v>
      </c>
    </row>
    <row r="10" spans="1:8" ht="32.25" customHeight="1" thickBot="1" x14ac:dyDescent="0.3">
      <c r="A10" s="125"/>
      <c r="B10" s="2" t="s">
        <v>149</v>
      </c>
      <c r="C10" s="17">
        <v>50</v>
      </c>
      <c r="D10" s="17"/>
      <c r="E10" s="17"/>
      <c r="F10" s="17"/>
      <c r="G10" s="17"/>
      <c r="H10" s="18"/>
    </row>
    <row r="11" spans="1:8" ht="32.25" customHeight="1" thickBot="1" x14ac:dyDescent="0.3">
      <c r="A11" s="125"/>
      <c r="B11" s="2" t="s">
        <v>40</v>
      </c>
      <c r="C11" s="17">
        <v>200</v>
      </c>
      <c r="D11" s="17">
        <v>0.12</v>
      </c>
      <c r="E11" s="17">
        <v>0</v>
      </c>
      <c r="F11" s="17">
        <v>12.04</v>
      </c>
      <c r="G11" s="17">
        <v>48.64</v>
      </c>
      <c r="H11" s="18">
        <v>271</v>
      </c>
    </row>
    <row r="12" spans="1:8" ht="32.25" customHeight="1" thickBot="1" x14ac:dyDescent="0.3">
      <c r="A12" s="125"/>
      <c r="B12" s="2" t="s">
        <v>14</v>
      </c>
      <c r="C12" s="17">
        <v>50</v>
      </c>
      <c r="D12" s="17">
        <v>3.04</v>
      </c>
      <c r="E12" s="17">
        <v>0.36</v>
      </c>
      <c r="F12" s="17">
        <v>13.8</v>
      </c>
      <c r="G12" s="17">
        <v>90.4</v>
      </c>
      <c r="H12" s="19"/>
    </row>
    <row r="13" spans="1:8" ht="32.25" customHeight="1" thickBot="1" x14ac:dyDescent="0.3">
      <c r="A13" s="126"/>
      <c r="B13" s="2" t="s">
        <v>15</v>
      </c>
      <c r="C13" s="17">
        <v>50</v>
      </c>
      <c r="D13" s="17">
        <v>2.2400000000000002</v>
      </c>
      <c r="E13" s="17">
        <v>0.44</v>
      </c>
      <c r="F13" s="17">
        <v>17</v>
      </c>
      <c r="G13" s="17">
        <v>79</v>
      </c>
      <c r="H13" s="19"/>
    </row>
    <row r="14" spans="1:8" ht="32.25" customHeight="1" thickBot="1" x14ac:dyDescent="0.3">
      <c r="A14" s="6" t="s">
        <v>16</v>
      </c>
      <c r="B14" s="2"/>
      <c r="C14" s="7">
        <f>SUM(C9:C13)</f>
        <v>500</v>
      </c>
      <c r="D14" s="7">
        <f t="shared" ref="D14:G14" si="0">SUM(D9:D13)</f>
        <v>34.620000000000005</v>
      </c>
      <c r="E14" s="7">
        <f t="shared" si="0"/>
        <v>12.909999999999998</v>
      </c>
      <c r="F14" s="7">
        <f t="shared" si="0"/>
        <v>71.94</v>
      </c>
      <c r="G14" s="7">
        <f t="shared" si="0"/>
        <v>560.27</v>
      </c>
      <c r="H14" s="8"/>
    </row>
    <row r="15" spans="1:8" ht="32.25" customHeight="1" thickBot="1" x14ac:dyDescent="0.3">
      <c r="A15" s="113" t="s">
        <v>17</v>
      </c>
      <c r="B15" s="2" t="s">
        <v>18</v>
      </c>
      <c r="C15" s="17">
        <v>60</v>
      </c>
      <c r="D15" s="17">
        <v>0.55000000000000004</v>
      </c>
      <c r="E15" s="17">
        <v>0.1</v>
      </c>
      <c r="F15" s="17">
        <v>2.2999999999999998</v>
      </c>
      <c r="G15" s="17">
        <v>11.5</v>
      </c>
      <c r="H15" s="20"/>
    </row>
    <row r="16" spans="1:8" ht="32.25" customHeight="1" thickBot="1" x14ac:dyDescent="0.3">
      <c r="A16" s="127"/>
      <c r="B16" s="2" t="s">
        <v>41</v>
      </c>
      <c r="C16" s="17">
        <v>250</v>
      </c>
      <c r="D16" s="17">
        <v>1.67</v>
      </c>
      <c r="E16" s="17">
        <v>5.0599999999999996</v>
      </c>
      <c r="F16" s="17">
        <v>8.51</v>
      </c>
      <c r="G16" s="17">
        <v>86.26</v>
      </c>
      <c r="H16" s="18">
        <v>55</v>
      </c>
    </row>
    <row r="17" spans="1:8" ht="32.25" customHeight="1" thickBot="1" x14ac:dyDescent="0.3">
      <c r="A17" s="127"/>
      <c r="B17" s="2" t="s">
        <v>42</v>
      </c>
      <c r="C17" s="17">
        <v>210</v>
      </c>
      <c r="D17" s="17">
        <v>37.200000000000003</v>
      </c>
      <c r="E17" s="17">
        <v>45.33</v>
      </c>
      <c r="F17" s="17">
        <v>41.05</v>
      </c>
      <c r="G17" s="17">
        <v>747.09</v>
      </c>
      <c r="H17" s="18">
        <v>191</v>
      </c>
    </row>
    <row r="18" spans="1:8" ht="32.25" customHeight="1" thickBot="1" x14ac:dyDescent="0.3">
      <c r="A18" s="127"/>
      <c r="B18" s="2" t="s">
        <v>43</v>
      </c>
      <c r="C18" s="17">
        <v>200</v>
      </c>
      <c r="D18" s="17">
        <v>1.36</v>
      </c>
      <c r="E18" s="17">
        <v>0</v>
      </c>
      <c r="F18" s="17">
        <v>29.02</v>
      </c>
      <c r="G18" s="17">
        <v>116.19</v>
      </c>
      <c r="H18" s="18">
        <v>247</v>
      </c>
    </row>
    <row r="19" spans="1:8" ht="32.25" customHeight="1" thickBot="1" x14ac:dyDescent="0.3">
      <c r="A19" s="127"/>
      <c r="B19" s="2" t="s">
        <v>14</v>
      </c>
      <c r="C19" s="17">
        <v>50</v>
      </c>
      <c r="D19" s="17">
        <v>3.04</v>
      </c>
      <c r="E19" s="17">
        <v>0.6</v>
      </c>
      <c r="F19" s="17">
        <v>13.8</v>
      </c>
      <c r="G19" s="17">
        <v>90.4</v>
      </c>
      <c r="H19" s="19"/>
    </row>
    <row r="20" spans="1:8" ht="32.25" customHeight="1" thickBot="1" x14ac:dyDescent="0.3">
      <c r="A20" s="127"/>
      <c r="B20" s="2" t="s">
        <v>15</v>
      </c>
      <c r="C20" s="17">
        <v>50</v>
      </c>
      <c r="D20" s="17">
        <v>2.2400000000000002</v>
      </c>
      <c r="E20" s="17">
        <v>0.44</v>
      </c>
      <c r="F20" s="17">
        <v>17</v>
      </c>
      <c r="G20" s="17">
        <v>79</v>
      </c>
      <c r="H20" s="17"/>
    </row>
    <row r="21" spans="1:8" ht="32.25" customHeight="1" thickBot="1" x14ac:dyDescent="0.3">
      <c r="A21" s="10" t="s">
        <v>22</v>
      </c>
      <c r="B21" s="11"/>
      <c r="C21" s="7">
        <f>SUM(C15:C20)</f>
        <v>820</v>
      </c>
      <c r="D21" s="7">
        <f>SUM(D15:D20)</f>
        <v>46.06</v>
      </c>
      <c r="E21" s="7">
        <f>SUM(E15:E20)</f>
        <v>51.529999999999994</v>
      </c>
      <c r="F21" s="7">
        <f>SUM(F15:F20)</f>
        <v>111.67999999999999</v>
      </c>
      <c r="G21" s="7">
        <f>SUM(G15:G20)</f>
        <v>1130.44</v>
      </c>
      <c r="H21" s="8"/>
    </row>
    <row r="22" spans="1:8" ht="32.25" customHeight="1" thickBot="1" x14ac:dyDescent="0.3">
      <c r="A22" s="12" t="s">
        <v>23</v>
      </c>
      <c r="B22" s="2"/>
      <c r="C22" s="7">
        <f>C14+C21</f>
        <v>1320</v>
      </c>
      <c r="D22" s="7">
        <f>D14+D21</f>
        <v>80.680000000000007</v>
      </c>
      <c r="E22" s="7">
        <f>E14+E21</f>
        <v>64.44</v>
      </c>
      <c r="F22" s="7">
        <f>F14+F21</f>
        <v>183.62</v>
      </c>
      <c r="G22" s="7">
        <f>G14+G21</f>
        <v>1690.71</v>
      </c>
      <c r="H22" s="8"/>
    </row>
    <row r="23" spans="1:8" ht="32.25" customHeight="1" thickBot="1" x14ac:dyDescent="0.3">
      <c r="A23" s="14"/>
    </row>
    <row r="24" spans="1:8" ht="32.25" customHeight="1" thickBot="1" x14ac:dyDescent="0.3">
      <c r="A24" s="128" t="s">
        <v>0</v>
      </c>
      <c r="B24" s="130" t="s">
        <v>1</v>
      </c>
      <c r="C24" s="128" t="s">
        <v>24</v>
      </c>
      <c r="D24" s="132" t="s">
        <v>3</v>
      </c>
      <c r="E24" s="133"/>
      <c r="F24" s="134"/>
      <c r="G24" s="130" t="s">
        <v>4</v>
      </c>
      <c r="H24" s="128" t="s">
        <v>5</v>
      </c>
    </row>
    <row r="25" spans="1:8" ht="32.25" customHeight="1" thickBot="1" x14ac:dyDescent="0.3">
      <c r="A25" s="129"/>
      <c r="B25" s="131"/>
      <c r="C25" s="129"/>
      <c r="D25" s="15" t="s">
        <v>25</v>
      </c>
      <c r="E25" s="15" t="s">
        <v>7</v>
      </c>
      <c r="F25" s="15" t="s">
        <v>8</v>
      </c>
      <c r="G25" s="131"/>
      <c r="H25" s="129"/>
    </row>
    <row r="26" spans="1:8" ht="32.25" customHeight="1" x14ac:dyDescent="0.25">
      <c r="A26" s="135" t="s">
        <v>9</v>
      </c>
      <c r="B26" s="136"/>
      <c r="C26" s="136"/>
      <c r="D26" s="136"/>
      <c r="E26" s="136"/>
      <c r="F26" s="136"/>
      <c r="G26" s="136"/>
      <c r="H26" s="137"/>
    </row>
    <row r="27" spans="1:8" ht="32.25" customHeight="1" thickBot="1" x14ac:dyDescent="0.3">
      <c r="A27" s="138" t="s">
        <v>26</v>
      </c>
      <c r="B27" s="139"/>
      <c r="C27" s="139"/>
      <c r="D27" s="139"/>
      <c r="E27" s="139"/>
      <c r="F27" s="139"/>
      <c r="G27" s="139"/>
      <c r="H27" s="140"/>
    </row>
    <row r="28" spans="1:8" ht="32.25" customHeight="1" thickBot="1" x14ac:dyDescent="0.3">
      <c r="A28" s="124" t="s">
        <v>11</v>
      </c>
      <c r="B28" s="2" t="s">
        <v>27</v>
      </c>
      <c r="C28" s="17">
        <v>205</v>
      </c>
      <c r="D28" s="17">
        <v>5.12</v>
      </c>
      <c r="E28" s="17">
        <v>6.62</v>
      </c>
      <c r="F28" s="17">
        <v>32.61</v>
      </c>
      <c r="G28" s="17">
        <v>210.13</v>
      </c>
      <c r="H28" s="18">
        <v>105</v>
      </c>
    </row>
    <row r="29" spans="1:8" ht="32.25" customHeight="1" thickBot="1" x14ac:dyDescent="0.3">
      <c r="A29" s="125"/>
      <c r="B29" s="2" t="s">
        <v>28</v>
      </c>
      <c r="C29" s="17">
        <v>200</v>
      </c>
      <c r="D29" s="17">
        <v>2.79</v>
      </c>
      <c r="E29" s="17">
        <v>3.19</v>
      </c>
      <c r="F29" s="17">
        <v>19.71</v>
      </c>
      <c r="G29" s="17">
        <v>118.69</v>
      </c>
      <c r="H29" s="18">
        <v>258</v>
      </c>
    </row>
    <row r="30" spans="1:8" ht="32.25" customHeight="1" thickBot="1" x14ac:dyDescent="0.3">
      <c r="A30" s="125"/>
      <c r="B30" s="2" t="s">
        <v>14</v>
      </c>
      <c r="C30" s="17">
        <v>50</v>
      </c>
      <c r="D30" s="17">
        <v>3.04</v>
      </c>
      <c r="E30" s="17">
        <v>0.36</v>
      </c>
      <c r="F30" s="17">
        <v>13.8</v>
      </c>
      <c r="G30" s="17">
        <v>90.4</v>
      </c>
      <c r="H30" s="19"/>
    </row>
    <row r="31" spans="1:8" ht="32.25" customHeight="1" thickBot="1" x14ac:dyDescent="0.3">
      <c r="A31" s="125"/>
      <c r="B31" s="2" t="s">
        <v>15</v>
      </c>
      <c r="C31" s="17">
        <v>50</v>
      </c>
      <c r="D31" s="17">
        <v>2.2400000000000002</v>
      </c>
      <c r="E31" s="17">
        <v>0.44</v>
      </c>
      <c r="F31" s="17">
        <v>17</v>
      </c>
      <c r="G31" s="17">
        <v>79</v>
      </c>
      <c r="H31" s="19"/>
    </row>
    <row r="32" spans="1:8" ht="32.25" customHeight="1" thickBot="1" x14ac:dyDescent="0.3">
      <c r="A32" s="126"/>
      <c r="B32" s="2"/>
      <c r="C32" s="17"/>
      <c r="D32" s="17"/>
      <c r="E32" s="17"/>
      <c r="F32" s="17"/>
      <c r="G32" s="17"/>
      <c r="H32" s="19"/>
    </row>
    <row r="33" spans="1:8" ht="32.25" customHeight="1" thickBot="1" x14ac:dyDescent="0.3">
      <c r="A33" s="21" t="s">
        <v>29</v>
      </c>
      <c r="B33" s="2"/>
      <c r="C33" s="22">
        <f>SUM(C28:C32)</f>
        <v>505</v>
      </c>
      <c r="D33" s="22">
        <f t="shared" ref="D33:G33" si="1">SUM(D28:D32)</f>
        <v>13.19</v>
      </c>
      <c r="E33" s="22">
        <f t="shared" si="1"/>
        <v>10.61</v>
      </c>
      <c r="F33" s="22">
        <f t="shared" si="1"/>
        <v>83.12</v>
      </c>
      <c r="G33" s="22">
        <f t="shared" si="1"/>
        <v>498.22</v>
      </c>
      <c r="H33" s="23"/>
    </row>
    <row r="34" spans="1:8" ht="32.25" customHeight="1" thickBot="1" x14ac:dyDescent="0.3">
      <c r="A34" s="124" t="s">
        <v>30</v>
      </c>
      <c r="B34" s="2" t="s">
        <v>31</v>
      </c>
      <c r="C34" s="17">
        <v>60</v>
      </c>
      <c r="D34" s="17">
        <v>0.54</v>
      </c>
      <c r="E34" s="17">
        <v>6.1</v>
      </c>
      <c r="F34" s="17">
        <v>5</v>
      </c>
      <c r="G34" s="17">
        <v>76.87</v>
      </c>
      <c r="H34" s="18">
        <v>10</v>
      </c>
    </row>
    <row r="35" spans="1:8" ht="32.25" customHeight="1" thickBot="1" x14ac:dyDescent="0.3">
      <c r="A35" s="125"/>
      <c r="B35" s="2" t="s">
        <v>32</v>
      </c>
      <c r="C35" s="17">
        <v>200</v>
      </c>
      <c r="D35" s="17">
        <v>4.024</v>
      </c>
      <c r="E35" s="17">
        <v>9.0399999999999991</v>
      </c>
      <c r="F35" s="17">
        <v>25.9</v>
      </c>
      <c r="G35" s="17">
        <v>119.68</v>
      </c>
      <c r="H35" s="18">
        <v>34</v>
      </c>
    </row>
    <row r="36" spans="1:8" ht="32.25" customHeight="1" thickBot="1" x14ac:dyDescent="0.3">
      <c r="A36" s="125"/>
      <c r="B36" s="2" t="s">
        <v>33</v>
      </c>
      <c r="C36" s="17">
        <v>100</v>
      </c>
      <c r="D36" s="17">
        <v>10.36</v>
      </c>
      <c r="E36" s="17">
        <v>1.93</v>
      </c>
      <c r="F36" s="17">
        <v>6.79</v>
      </c>
      <c r="G36" s="17">
        <v>85.93</v>
      </c>
      <c r="H36" s="18">
        <v>143</v>
      </c>
    </row>
    <row r="37" spans="1:8" ht="32.25" customHeight="1" thickBot="1" x14ac:dyDescent="0.3">
      <c r="A37" s="125"/>
      <c r="B37" s="2" t="s">
        <v>34</v>
      </c>
      <c r="C37" s="17">
        <v>150</v>
      </c>
      <c r="D37" s="17">
        <v>5.52</v>
      </c>
      <c r="E37" s="17">
        <v>5.29</v>
      </c>
      <c r="F37" s="17">
        <v>35.32</v>
      </c>
      <c r="G37" s="17">
        <v>211.09</v>
      </c>
      <c r="H37" s="18">
        <v>204</v>
      </c>
    </row>
    <row r="38" spans="1:8" ht="32.25" customHeight="1" thickBot="1" x14ac:dyDescent="0.3">
      <c r="A38" s="125"/>
      <c r="B38" s="2" t="s">
        <v>35</v>
      </c>
      <c r="C38" s="17">
        <v>200</v>
      </c>
      <c r="D38" s="17">
        <v>0.16</v>
      </c>
      <c r="E38" s="17">
        <v>0</v>
      </c>
      <c r="F38" s="17">
        <v>14.99</v>
      </c>
      <c r="G38" s="17">
        <v>60.64</v>
      </c>
      <c r="H38" s="18">
        <v>254</v>
      </c>
    </row>
    <row r="39" spans="1:8" ht="32.25" customHeight="1" thickBot="1" x14ac:dyDescent="0.3">
      <c r="A39" s="125"/>
      <c r="B39" s="2" t="s">
        <v>14</v>
      </c>
      <c r="C39" s="17">
        <v>50</v>
      </c>
      <c r="D39" s="17">
        <v>3.04</v>
      </c>
      <c r="E39" s="17">
        <v>0.36</v>
      </c>
      <c r="F39" s="17">
        <v>13.8</v>
      </c>
      <c r="G39" s="17">
        <v>90.4</v>
      </c>
      <c r="H39" s="19"/>
    </row>
    <row r="40" spans="1:8" ht="32.25" customHeight="1" thickBot="1" x14ac:dyDescent="0.3">
      <c r="A40" s="126"/>
      <c r="B40" s="2" t="s">
        <v>15</v>
      </c>
      <c r="C40" s="17">
        <v>50</v>
      </c>
      <c r="D40" s="17">
        <v>2.2400000000000002</v>
      </c>
      <c r="E40" s="17">
        <v>0.44</v>
      </c>
      <c r="F40" s="17">
        <v>17</v>
      </c>
      <c r="G40" s="17">
        <v>79</v>
      </c>
      <c r="H40" s="17"/>
    </row>
    <row r="41" spans="1:8" ht="32.25" customHeight="1" thickBot="1" x14ac:dyDescent="0.3">
      <c r="A41" s="24" t="s">
        <v>22</v>
      </c>
      <c r="B41" s="2"/>
      <c r="C41" s="22">
        <f>SUM(C34:C40)</f>
        <v>810</v>
      </c>
      <c r="D41" s="22">
        <f t="shared" ref="D41:G41" si="2">SUM(D34:D40)</f>
        <v>25.884</v>
      </c>
      <c r="E41" s="22">
        <f t="shared" si="2"/>
        <v>23.16</v>
      </c>
      <c r="F41" s="22">
        <f t="shared" si="2"/>
        <v>118.79999999999998</v>
      </c>
      <c r="G41" s="22">
        <f t="shared" si="2"/>
        <v>723.61</v>
      </c>
      <c r="H41" s="22"/>
    </row>
    <row r="42" spans="1:8" ht="32.25" customHeight="1" thickBot="1" x14ac:dyDescent="0.3">
      <c r="A42" s="24" t="s">
        <v>36</v>
      </c>
      <c r="B42" s="2"/>
      <c r="C42" s="22">
        <f>C33+C41</f>
        <v>1315</v>
      </c>
      <c r="D42" s="22">
        <f t="shared" ref="D42:G42" si="3">D33+D41</f>
        <v>39.073999999999998</v>
      </c>
      <c r="E42" s="22">
        <f t="shared" si="3"/>
        <v>33.769999999999996</v>
      </c>
      <c r="F42" s="22">
        <f t="shared" si="3"/>
        <v>201.92</v>
      </c>
      <c r="G42" s="22">
        <f t="shared" si="3"/>
        <v>1221.83</v>
      </c>
      <c r="H42" s="22"/>
    </row>
    <row r="43" spans="1:8" ht="32.25" customHeight="1" thickBot="1" x14ac:dyDescent="0.3">
      <c r="A43" s="14"/>
    </row>
    <row r="44" spans="1:8" ht="32.25" customHeight="1" thickBot="1" x14ac:dyDescent="0.3">
      <c r="A44" s="128" t="s">
        <v>0</v>
      </c>
      <c r="B44" s="130" t="s">
        <v>1</v>
      </c>
      <c r="C44" s="128" t="s">
        <v>24</v>
      </c>
      <c r="D44" s="132" t="s">
        <v>3</v>
      </c>
      <c r="E44" s="133"/>
      <c r="F44" s="134"/>
      <c r="G44" s="130" t="s">
        <v>4</v>
      </c>
      <c r="H44" s="128" t="s">
        <v>5</v>
      </c>
    </row>
    <row r="45" spans="1:8" ht="32.25" customHeight="1" thickBot="1" x14ac:dyDescent="0.3">
      <c r="A45" s="129"/>
      <c r="B45" s="131"/>
      <c r="C45" s="129"/>
      <c r="D45" s="15" t="s">
        <v>25</v>
      </c>
      <c r="E45" s="15" t="s">
        <v>7</v>
      </c>
      <c r="F45" s="15" t="s">
        <v>8</v>
      </c>
      <c r="G45" s="131"/>
      <c r="H45" s="129"/>
    </row>
    <row r="46" spans="1:8" ht="32.25" customHeight="1" x14ac:dyDescent="0.25">
      <c r="A46" s="135" t="s">
        <v>37</v>
      </c>
      <c r="B46" s="136"/>
      <c r="C46" s="136"/>
      <c r="D46" s="136"/>
      <c r="E46" s="136"/>
      <c r="F46" s="136"/>
      <c r="G46" s="136"/>
      <c r="H46" s="137"/>
    </row>
    <row r="47" spans="1:8" ht="32.25" customHeight="1" thickBot="1" x14ac:dyDescent="0.3">
      <c r="A47" s="138" t="s">
        <v>38</v>
      </c>
      <c r="B47" s="139"/>
      <c r="C47" s="139"/>
      <c r="D47" s="139"/>
      <c r="E47" s="139"/>
      <c r="F47" s="139"/>
      <c r="G47" s="139"/>
      <c r="H47" s="140"/>
    </row>
    <row r="48" spans="1:8" ht="24.75" customHeight="1" thickBot="1" x14ac:dyDescent="0.3">
      <c r="A48" s="113" t="s">
        <v>11</v>
      </c>
      <c r="B48" s="2" t="s">
        <v>12</v>
      </c>
      <c r="C48" s="3">
        <v>205</v>
      </c>
      <c r="D48" s="3">
        <v>6.55</v>
      </c>
      <c r="E48" s="3">
        <v>8.33</v>
      </c>
      <c r="F48" s="3">
        <v>35.090000000000003</v>
      </c>
      <c r="G48" s="3">
        <v>241.11</v>
      </c>
      <c r="H48" s="4">
        <v>93</v>
      </c>
    </row>
    <row r="49" spans="1:8" ht="24.75" customHeight="1" thickBot="1" x14ac:dyDescent="0.3">
      <c r="A49" s="127"/>
      <c r="B49" s="2" t="s">
        <v>13</v>
      </c>
      <c r="C49" s="3">
        <v>200</v>
      </c>
      <c r="D49" s="3">
        <v>3.77</v>
      </c>
      <c r="E49" s="3">
        <v>3.93</v>
      </c>
      <c r="F49" s="3">
        <v>25.95</v>
      </c>
      <c r="G49" s="3">
        <v>153.91999999999999</v>
      </c>
      <c r="H49" s="4">
        <v>242</v>
      </c>
    </row>
    <row r="50" spans="1:8" ht="24.75" customHeight="1" thickBot="1" x14ac:dyDescent="0.3">
      <c r="A50" s="127"/>
      <c r="B50" s="2" t="s">
        <v>14</v>
      </c>
      <c r="C50" s="3">
        <v>50</v>
      </c>
      <c r="D50" s="3">
        <v>3.04</v>
      </c>
      <c r="E50" s="3">
        <v>0.36</v>
      </c>
      <c r="F50" s="3">
        <v>13.8</v>
      </c>
      <c r="G50" s="3">
        <v>90.4</v>
      </c>
      <c r="H50" s="5"/>
    </row>
    <row r="51" spans="1:8" ht="24.75" customHeight="1" thickBot="1" x14ac:dyDescent="0.3">
      <c r="A51" s="114"/>
      <c r="B51" s="2" t="s">
        <v>15</v>
      </c>
      <c r="C51" s="3">
        <v>50</v>
      </c>
      <c r="D51" s="3">
        <v>2.2400000000000002</v>
      </c>
      <c r="E51" s="3">
        <v>0.44</v>
      </c>
      <c r="F51" s="3">
        <v>17</v>
      </c>
      <c r="G51" s="3">
        <v>79</v>
      </c>
      <c r="H51" s="5"/>
    </row>
    <row r="52" spans="1:8" ht="32.25" customHeight="1" thickBot="1" x14ac:dyDescent="0.3">
      <c r="A52" s="6" t="s">
        <v>16</v>
      </c>
      <c r="B52" s="2"/>
      <c r="C52" s="7">
        <f>SUM(C48:C51)</f>
        <v>505</v>
      </c>
      <c r="D52" s="7">
        <f t="shared" ref="D52:G52" si="4">SUM(D48:D51)</f>
        <v>15.6</v>
      </c>
      <c r="E52" s="7">
        <f t="shared" si="4"/>
        <v>13.059999999999999</v>
      </c>
      <c r="F52" s="7">
        <f t="shared" si="4"/>
        <v>91.84</v>
      </c>
      <c r="G52" s="7">
        <f t="shared" si="4"/>
        <v>564.42999999999995</v>
      </c>
      <c r="H52" s="8"/>
    </row>
    <row r="53" spans="1:8" ht="32.25" customHeight="1" thickBot="1" x14ac:dyDescent="0.3">
      <c r="A53" s="113" t="s">
        <v>17</v>
      </c>
      <c r="B53" s="2" t="s">
        <v>18</v>
      </c>
      <c r="C53" s="3">
        <v>60</v>
      </c>
      <c r="D53" s="3">
        <v>0.55000000000000004</v>
      </c>
      <c r="E53" s="3">
        <v>0.1</v>
      </c>
      <c r="F53" s="3">
        <v>2.2999999999999998</v>
      </c>
      <c r="G53" s="3">
        <v>11.5</v>
      </c>
      <c r="H53" s="9"/>
    </row>
    <row r="54" spans="1:8" ht="32.25" customHeight="1" thickBot="1" x14ac:dyDescent="0.3">
      <c r="A54" s="127"/>
      <c r="B54" s="2" t="s">
        <v>89</v>
      </c>
      <c r="C54" s="3">
        <v>200</v>
      </c>
      <c r="D54" s="3">
        <v>1.54</v>
      </c>
      <c r="E54" s="3">
        <v>5.07</v>
      </c>
      <c r="F54" s="3">
        <v>8.0399999999999991</v>
      </c>
      <c r="G54" s="3">
        <v>83.32</v>
      </c>
      <c r="H54" s="4">
        <v>27</v>
      </c>
    </row>
    <row r="55" spans="1:8" ht="32.25" customHeight="1" thickBot="1" x14ac:dyDescent="0.3">
      <c r="A55" s="127"/>
      <c r="B55" s="2" t="s">
        <v>19</v>
      </c>
      <c r="C55" s="3">
        <v>100</v>
      </c>
      <c r="D55" s="3">
        <v>10.68</v>
      </c>
      <c r="E55" s="3">
        <v>11.72</v>
      </c>
      <c r="F55" s="3">
        <v>5.74</v>
      </c>
      <c r="G55" s="3">
        <v>176.75</v>
      </c>
      <c r="H55" s="4">
        <v>171</v>
      </c>
    </row>
    <row r="56" spans="1:8" ht="32.25" customHeight="1" thickBot="1" x14ac:dyDescent="0.3">
      <c r="A56" s="127"/>
      <c r="B56" s="2" t="s">
        <v>122</v>
      </c>
      <c r="C56" s="3">
        <v>150</v>
      </c>
      <c r="D56" s="3">
        <v>6.98</v>
      </c>
      <c r="E56" s="3">
        <v>4.34</v>
      </c>
      <c r="F56" s="3">
        <v>36</v>
      </c>
      <c r="G56" s="3">
        <v>211.04</v>
      </c>
      <c r="H56" s="4">
        <v>196</v>
      </c>
    </row>
    <row r="57" spans="1:8" ht="32.25" customHeight="1" thickBot="1" x14ac:dyDescent="0.3">
      <c r="A57" s="127"/>
      <c r="B57" s="2" t="s">
        <v>21</v>
      </c>
      <c r="C57" s="3">
        <v>200</v>
      </c>
      <c r="D57" s="3">
        <v>0</v>
      </c>
      <c r="E57" s="3">
        <v>0</v>
      </c>
      <c r="F57" s="3">
        <v>0</v>
      </c>
      <c r="G57" s="3">
        <v>61.62</v>
      </c>
      <c r="H57" s="4">
        <v>271</v>
      </c>
    </row>
    <row r="58" spans="1:8" ht="32.25" customHeight="1" thickBot="1" x14ac:dyDescent="0.3">
      <c r="A58" s="127"/>
      <c r="B58" s="2" t="s">
        <v>14</v>
      </c>
      <c r="C58" s="3">
        <v>50</v>
      </c>
      <c r="D58" s="3">
        <v>3.04</v>
      </c>
      <c r="E58" s="3">
        <v>0.36</v>
      </c>
      <c r="F58" s="3">
        <v>13.8</v>
      </c>
      <c r="G58" s="3">
        <v>90.4</v>
      </c>
      <c r="H58" s="5"/>
    </row>
    <row r="59" spans="1:8" ht="32.25" customHeight="1" thickBot="1" x14ac:dyDescent="0.3">
      <c r="A59" s="114"/>
      <c r="B59" s="2" t="s">
        <v>15</v>
      </c>
      <c r="C59" s="3">
        <v>50</v>
      </c>
      <c r="D59" s="3">
        <v>2.2400000000000002</v>
      </c>
      <c r="E59" s="3">
        <v>0.44</v>
      </c>
      <c r="F59" s="3">
        <v>17</v>
      </c>
      <c r="G59" s="3">
        <v>79</v>
      </c>
      <c r="H59" s="5"/>
    </row>
    <row r="60" spans="1:8" ht="32.25" customHeight="1" thickBot="1" x14ac:dyDescent="0.3">
      <c r="A60" s="10" t="s">
        <v>22</v>
      </c>
      <c r="B60" s="11"/>
      <c r="C60" s="7">
        <f>SUM(C53:C59)</f>
        <v>810</v>
      </c>
      <c r="D60" s="7">
        <f t="shared" ref="D60:G60" si="5">SUM(D53:D59)</f>
        <v>25.03</v>
      </c>
      <c r="E60" s="7">
        <f t="shared" si="5"/>
        <v>22.03</v>
      </c>
      <c r="F60" s="7">
        <f t="shared" si="5"/>
        <v>82.88</v>
      </c>
      <c r="G60" s="7">
        <f t="shared" si="5"/>
        <v>713.63</v>
      </c>
      <c r="H60" s="8"/>
    </row>
    <row r="61" spans="1:8" ht="32.25" customHeight="1" thickBot="1" x14ac:dyDescent="0.3">
      <c r="A61" s="98" t="s">
        <v>23</v>
      </c>
      <c r="B61" s="2"/>
      <c r="C61" s="7">
        <f>C52+C60</f>
        <v>1315</v>
      </c>
      <c r="D61" s="7">
        <f t="shared" ref="D61:G61" si="6">D52+D60</f>
        <v>40.630000000000003</v>
      </c>
      <c r="E61" s="7">
        <f t="shared" si="6"/>
        <v>35.090000000000003</v>
      </c>
      <c r="F61" s="7">
        <f t="shared" si="6"/>
        <v>174.72</v>
      </c>
      <c r="G61" s="7">
        <f t="shared" si="6"/>
        <v>1278.06</v>
      </c>
      <c r="H61" s="8"/>
    </row>
    <row r="62" spans="1:8" ht="32.25" customHeight="1" thickBot="1" x14ac:dyDescent="0.3">
      <c r="A62" s="14"/>
    </row>
    <row r="63" spans="1:8" ht="32.25" customHeight="1" thickBot="1" x14ac:dyDescent="0.3">
      <c r="A63" s="128" t="s">
        <v>0</v>
      </c>
      <c r="B63" s="130" t="s">
        <v>1</v>
      </c>
      <c r="C63" s="128" t="s">
        <v>24</v>
      </c>
      <c r="D63" s="132" t="s">
        <v>3</v>
      </c>
      <c r="E63" s="133"/>
      <c r="F63" s="134"/>
      <c r="G63" s="130" t="s">
        <v>4</v>
      </c>
      <c r="H63" s="128" t="s">
        <v>5</v>
      </c>
    </row>
    <row r="64" spans="1:8" ht="32.25" customHeight="1" thickBot="1" x14ac:dyDescent="0.3">
      <c r="A64" s="129"/>
      <c r="B64" s="131"/>
      <c r="C64" s="129"/>
      <c r="D64" s="15" t="s">
        <v>25</v>
      </c>
      <c r="E64" s="15" t="s">
        <v>7</v>
      </c>
      <c r="F64" s="15" t="s">
        <v>8</v>
      </c>
      <c r="G64" s="131"/>
      <c r="H64" s="129"/>
    </row>
    <row r="65" spans="1:8" ht="32.25" customHeight="1" thickBot="1" x14ac:dyDescent="0.3">
      <c r="A65" s="141" t="s">
        <v>44</v>
      </c>
      <c r="B65" s="142"/>
      <c r="C65" s="142"/>
      <c r="D65" s="142"/>
      <c r="E65" s="142"/>
      <c r="F65" s="142"/>
      <c r="G65" s="142"/>
      <c r="H65" s="143"/>
    </row>
    <row r="66" spans="1:8" ht="32.25" customHeight="1" thickBot="1" x14ac:dyDescent="0.3">
      <c r="A66" s="124" t="s">
        <v>11</v>
      </c>
      <c r="B66" s="2" t="s">
        <v>45</v>
      </c>
      <c r="C66" s="17">
        <v>205</v>
      </c>
      <c r="D66" s="17">
        <v>6.2</v>
      </c>
      <c r="E66" s="17">
        <v>8.0500000000000007</v>
      </c>
      <c r="F66" s="17">
        <v>31.09</v>
      </c>
      <c r="G66" s="17">
        <v>222.02</v>
      </c>
      <c r="H66" s="18">
        <v>98</v>
      </c>
    </row>
    <row r="67" spans="1:8" ht="32.25" customHeight="1" thickBot="1" x14ac:dyDescent="0.3">
      <c r="A67" s="125"/>
      <c r="B67" s="2" t="s">
        <v>46</v>
      </c>
      <c r="C67" s="17">
        <v>200</v>
      </c>
      <c r="D67" s="17">
        <v>7.0000000000000007E-2</v>
      </c>
      <c r="E67" s="17">
        <v>0.01</v>
      </c>
      <c r="F67" s="17">
        <v>15.31</v>
      </c>
      <c r="G67" s="17">
        <v>61.62</v>
      </c>
      <c r="H67" s="18">
        <v>265</v>
      </c>
    </row>
    <row r="68" spans="1:8" ht="32.25" customHeight="1" thickBot="1" x14ac:dyDescent="0.3">
      <c r="A68" s="125"/>
      <c r="B68" s="2" t="s">
        <v>14</v>
      </c>
      <c r="C68" s="17">
        <v>50</v>
      </c>
      <c r="D68" s="17">
        <v>3.04</v>
      </c>
      <c r="E68" s="17">
        <v>0.36</v>
      </c>
      <c r="F68" s="17">
        <v>13.8</v>
      </c>
      <c r="G68" s="17">
        <v>90.4</v>
      </c>
      <c r="H68" s="19"/>
    </row>
    <row r="69" spans="1:8" ht="32.25" customHeight="1" thickBot="1" x14ac:dyDescent="0.3">
      <c r="A69" s="125"/>
      <c r="B69" s="2" t="s">
        <v>15</v>
      </c>
      <c r="C69" s="17">
        <v>50</v>
      </c>
      <c r="D69" s="17">
        <v>2.2400000000000002</v>
      </c>
      <c r="E69" s="17">
        <v>0.44</v>
      </c>
      <c r="F69" s="17">
        <v>17</v>
      </c>
      <c r="G69" s="17">
        <v>79</v>
      </c>
      <c r="H69" s="17"/>
    </row>
    <row r="70" spans="1:8" ht="32.25" customHeight="1" thickBot="1" x14ac:dyDescent="0.3">
      <c r="A70" s="126"/>
      <c r="B70" s="2"/>
      <c r="C70" s="17"/>
      <c r="D70" s="17"/>
      <c r="E70" s="17"/>
      <c r="F70" s="17"/>
      <c r="G70" s="17"/>
      <c r="H70" s="17"/>
    </row>
    <row r="71" spans="1:8" ht="32.25" customHeight="1" thickBot="1" x14ac:dyDescent="0.3">
      <c r="A71" s="21" t="s">
        <v>29</v>
      </c>
      <c r="B71" s="2"/>
      <c r="C71" s="22">
        <f>SUM(C66:C70)</f>
        <v>505</v>
      </c>
      <c r="D71" s="22">
        <f t="shared" ref="D71:G71" si="7">SUM(D66:D70)</f>
        <v>11.55</v>
      </c>
      <c r="E71" s="22">
        <f t="shared" si="7"/>
        <v>8.86</v>
      </c>
      <c r="F71" s="22">
        <f t="shared" si="7"/>
        <v>77.2</v>
      </c>
      <c r="G71" s="22">
        <f t="shared" si="7"/>
        <v>453.03999999999996</v>
      </c>
      <c r="H71" s="22"/>
    </row>
    <row r="72" spans="1:8" ht="32.25" customHeight="1" thickBot="1" x14ac:dyDescent="0.3">
      <c r="A72" s="124" t="s">
        <v>30</v>
      </c>
      <c r="B72" s="2" t="s">
        <v>47</v>
      </c>
      <c r="C72" s="17">
        <v>60</v>
      </c>
      <c r="D72" s="17">
        <v>0.5</v>
      </c>
      <c r="E72" s="17">
        <v>3.03</v>
      </c>
      <c r="F72" s="17">
        <v>3.19</v>
      </c>
      <c r="G72" s="17">
        <v>42.01</v>
      </c>
      <c r="H72" s="18">
        <v>4</v>
      </c>
    </row>
    <row r="73" spans="1:8" ht="32.25" customHeight="1" thickBot="1" x14ac:dyDescent="0.3">
      <c r="A73" s="125"/>
      <c r="B73" s="2" t="s">
        <v>48</v>
      </c>
      <c r="C73" s="17">
        <v>200</v>
      </c>
      <c r="D73" s="17">
        <v>1.84</v>
      </c>
      <c r="E73" s="17">
        <v>6.19</v>
      </c>
      <c r="F73" s="17">
        <v>12.34</v>
      </c>
      <c r="G73" s="17">
        <v>112.47</v>
      </c>
      <c r="H73" s="18">
        <v>43</v>
      </c>
    </row>
    <row r="74" spans="1:8" ht="32.25" customHeight="1" thickBot="1" x14ac:dyDescent="0.3">
      <c r="A74" s="125"/>
      <c r="B74" s="44" t="s">
        <v>153</v>
      </c>
      <c r="C74" s="17">
        <v>110</v>
      </c>
      <c r="D74" s="17">
        <v>23.32</v>
      </c>
      <c r="E74" s="17">
        <v>28.95</v>
      </c>
      <c r="F74" s="17">
        <v>4.7</v>
      </c>
      <c r="G74" s="17">
        <v>370.15</v>
      </c>
      <c r="H74" s="18">
        <v>172</v>
      </c>
    </row>
    <row r="75" spans="1:8" ht="32.25" customHeight="1" thickBot="1" x14ac:dyDescent="0.3">
      <c r="A75" s="125"/>
      <c r="B75" s="2" t="s">
        <v>49</v>
      </c>
      <c r="C75" s="17">
        <v>150</v>
      </c>
      <c r="D75" s="17">
        <v>3.19</v>
      </c>
      <c r="E75" s="17">
        <v>6.06</v>
      </c>
      <c r="F75" s="17">
        <v>23.29</v>
      </c>
      <c r="G75" s="17">
        <v>160.44999999999999</v>
      </c>
      <c r="H75" s="18">
        <v>216</v>
      </c>
    </row>
    <row r="76" spans="1:8" ht="32.25" customHeight="1" thickBot="1" x14ac:dyDescent="0.3">
      <c r="A76" s="125"/>
      <c r="B76" s="2" t="s">
        <v>50</v>
      </c>
      <c r="C76" s="17">
        <v>200</v>
      </c>
      <c r="D76" s="17">
        <v>0.56000000000000005</v>
      </c>
      <c r="E76" s="17">
        <v>0</v>
      </c>
      <c r="F76" s="17">
        <v>27.89</v>
      </c>
      <c r="G76" s="17">
        <v>113.79</v>
      </c>
      <c r="H76" s="18">
        <v>255</v>
      </c>
    </row>
    <row r="77" spans="1:8" ht="32.25" customHeight="1" thickBot="1" x14ac:dyDescent="0.3">
      <c r="A77" s="125"/>
      <c r="B77" s="2" t="s">
        <v>14</v>
      </c>
      <c r="C77" s="17">
        <v>50</v>
      </c>
      <c r="D77" s="17">
        <v>3.04</v>
      </c>
      <c r="E77" s="17">
        <v>0.36</v>
      </c>
      <c r="F77" s="17">
        <v>13.8</v>
      </c>
      <c r="G77" s="17">
        <v>90.4</v>
      </c>
      <c r="H77" s="19"/>
    </row>
    <row r="78" spans="1:8" ht="32.25" customHeight="1" thickBot="1" x14ac:dyDescent="0.3">
      <c r="A78" s="126"/>
      <c r="B78" s="2" t="s">
        <v>15</v>
      </c>
      <c r="C78" s="17">
        <v>50</v>
      </c>
      <c r="D78" s="17">
        <v>2.2400000000000002</v>
      </c>
      <c r="E78" s="17">
        <v>0.44</v>
      </c>
      <c r="F78" s="17">
        <v>17</v>
      </c>
      <c r="G78" s="17">
        <v>79</v>
      </c>
      <c r="H78" s="17"/>
    </row>
    <row r="79" spans="1:8" ht="32.25" customHeight="1" thickBot="1" x14ac:dyDescent="0.3">
      <c r="A79" s="24" t="s">
        <v>22</v>
      </c>
      <c r="B79" s="2"/>
      <c r="C79" s="22">
        <f>SUM(C72:C78)</f>
        <v>820</v>
      </c>
      <c r="D79" s="22">
        <f t="shared" ref="D79:G79" si="8">SUM(D72:D78)</f>
        <v>34.690000000000005</v>
      </c>
      <c r="E79" s="22">
        <f t="shared" si="8"/>
        <v>45.03</v>
      </c>
      <c r="F79" s="22">
        <f t="shared" si="8"/>
        <v>102.21</v>
      </c>
      <c r="G79" s="22">
        <f t="shared" si="8"/>
        <v>968.26999999999987</v>
      </c>
      <c r="H79" s="22"/>
    </row>
    <row r="80" spans="1:8" ht="32.25" customHeight="1" thickBot="1" x14ac:dyDescent="0.3">
      <c r="A80" s="24" t="s">
        <v>36</v>
      </c>
      <c r="B80" s="2"/>
      <c r="C80" s="22">
        <f>C71+C79</f>
        <v>1325</v>
      </c>
      <c r="D80" s="22">
        <f t="shared" ref="D80:G80" si="9">D71+D79</f>
        <v>46.240000000000009</v>
      </c>
      <c r="E80" s="22">
        <f t="shared" si="9"/>
        <v>53.89</v>
      </c>
      <c r="F80" s="22">
        <f t="shared" si="9"/>
        <v>179.41</v>
      </c>
      <c r="G80" s="22">
        <f t="shared" si="9"/>
        <v>1421.31</v>
      </c>
      <c r="H80" s="22"/>
    </row>
    <row r="81" spans="1:8" ht="32.25" customHeight="1" thickBot="1" x14ac:dyDescent="0.3">
      <c r="A81" s="14"/>
    </row>
    <row r="82" spans="1:8" ht="32.25" customHeight="1" thickBot="1" x14ac:dyDescent="0.3">
      <c r="A82" s="128" t="s">
        <v>0</v>
      </c>
      <c r="B82" s="130" t="s">
        <v>1</v>
      </c>
      <c r="C82" s="128" t="s">
        <v>24</v>
      </c>
      <c r="D82" s="132" t="s">
        <v>3</v>
      </c>
      <c r="E82" s="133"/>
      <c r="F82" s="134"/>
      <c r="G82" s="130" t="s">
        <v>4</v>
      </c>
      <c r="H82" s="128" t="s">
        <v>5</v>
      </c>
    </row>
    <row r="83" spans="1:8" ht="32.25" customHeight="1" thickBot="1" x14ac:dyDescent="0.3">
      <c r="A83" s="129"/>
      <c r="B83" s="131"/>
      <c r="C83" s="129"/>
      <c r="D83" s="15" t="s">
        <v>25</v>
      </c>
      <c r="E83" s="15" t="s">
        <v>7</v>
      </c>
      <c r="F83" s="15" t="s">
        <v>8</v>
      </c>
      <c r="G83" s="131"/>
      <c r="H83" s="129"/>
    </row>
    <row r="84" spans="1:8" ht="32.25" customHeight="1" x14ac:dyDescent="0.25">
      <c r="A84" s="135" t="s">
        <v>37</v>
      </c>
      <c r="B84" s="136"/>
      <c r="C84" s="136"/>
      <c r="D84" s="136"/>
      <c r="E84" s="136"/>
      <c r="F84" s="136"/>
      <c r="G84" s="136"/>
      <c r="H84" s="137"/>
    </row>
    <row r="85" spans="1:8" ht="32.25" customHeight="1" thickBot="1" x14ac:dyDescent="0.3">
      <c r="A85" s="138" t="s">
        <v>51</v>
      </c>
      <c r="B85" s="139"/>
      <c r="C85" s="139"/>
      <c r="D85" s="139"/>
      <c r="E85" s="139"/>
      <c r="F85" s="139"/>
      <c r="G85" s="139"/>
      <c r="H85" s="140"/>
    </row>
    <row r="86" spans="1:8" ht="32.25" customHeight="1" thickBot="1" x14ac:dyDescent="0.3">
      <c r="A86" s="124" t="s">
        <v>11</v>
      </c>
      <c r="B86" s="2" t="s">
        <v>52</v>
      </c>
      <c r="C86" s="17">
        <v>205</v>
      </c>
      <c r="D86" s="17">
        <v>6.04</v>
      </c>
      <c r="E86" s="17">
        <v>7.27</v>
      </c>
      <c r="F86" s="17">
        <v>34.29</v>
      </c>
      <c r="G86" s="17">
        <v>227.16</v>
      </c>
      <c r="H86" s="18">
        <v>103</v>
      </c>
    </row>
    <row r="87" spans="1:8" ht="32.25" customHeight="1" thickBot="1" x14ac:dyDescent="0.3">
      <c r="A87" s="125"/>
      <c r="B87" s="2" t="s">
        <v>21</v>
      </c>
      <c r="C87" s="3">
        <v>200</v>
      </c>
      <c r="D87" s="3">
        <v>0</v>
      </c>
      <c r="E87" s="3">
        <v>0</v>
      </c>
      <c r="F87" s="3">
        <v>0</v>
      </c>
      <c r="G87" s="3">
        <v>61.62</v>
      </c>
      <c r="H87" s="4">
        <v>271</v>
      </c>
    </row>
    <row r="88" spans="1:8" ht="32.25" customHeight="1" thickBot="1" x14ac:dyDescent="0.3">
      <c r="A88" s="125"/>
      <c r="B88" s="2" t="s">
        <v>54</v>
      </c>
      <c r="C88" s="17">
        <v>50</v>
      </c>
      <c r="D88" s="17">
        <v>3.04</v>
      </c>
      <c r="E88" s="17">
        <v>0.36</v>
      </c>
      <c r="F88" s="17">
        <v>13.8</v>
      </c>
      <c r="G88" s="17">
        <v>90.4</v>
      </c>
      <c r="H88" s="19"/>
    </row>
    <row r="89" spans="1:8" ht="32.25" customHeight="1" thickBot="1" x14ac:dyDescent="0.3">
      <c r="A89" s="125"/>
      <c r="B89" s="2" t="s">
        <v>15</v>
      </c>
      <c r="C89" s="17">
        <v>50</v>
      </c>
      <c r="D89" s="17">
        <v>2.2400000000000002</v>
      </c>
      <c r="E89" s="17">
        <v>0.44</v>
      </c>
      <c r="F89" s="17">
        <v>17</v>
      </c>
      <c r="G89" s="17">
        <v>79</v>
      </c>
      <c r="H89" s="19"/>
    </row>
    <row r="90" spans="1:8" ht="32.25" customHeight="1" thickBot="1" x14ac:dyDescent="0.3">
      <c r="A90" s="126"/>
      <c r="B90" s="2"/>
      <c r="C90" s="17"/>
      <c r="D90" s="17"/>
      <c r="E90" s="17"/>
      <c r="F90" s="17"/>
      <c r="G90" s="17"/>
      <c r="H90" s="19"/>
    </row>
    <row r="91" spans="1:8" ht="32.25" customHeight="1" thickBot="1" x14ac:dyDescent="0.3">
      <c r="A91" s="21" t="s">
        <v>29</v>
      </c>
      <c r="B91" s="2"/>
      <c r="C91" s="22">
        <f>SUM(C86:C90)</f>
        <v>505</v>
      </c>
      <c r="D91" s="22">
        <f>SUM(D86:D90)</f>
        <v>11.32</v>
      </c>
      <c r="E91" s="22">
        <f t="shared" ref="E91:G91" si="10">SUM(E86:E90)</f>
        <v>8.07</v>
      </c>
      <c r="F91" s="22">
        <f t="shared" si="10"/>
        <v>65.09</v>
      </c>
      <c r="G91" s="22">
        <f t="shared" si="10"/>
        <v>458.17999999999995</v>
      </c>
      <c r="H91" s="23"/>
    </row>
    <row r="92" spans="1:8" ht="32.25" customHeight="1" thickBot="1" x14ac:dyDescent="0.3">
      <c r="A92" s="124" t="s">
        <v>30</v>
      </c>
      <c r="B92" s="2" t="s">
        <v>18</v>
      </c>
      <c r="C92" s="17">
        <v>60</v>
      </c>
      <c r="D92" s="17">
        <v>0.55000000000000004</v>
      </c>
      <c r="E92" s="17">
        <v>0.1</v>
      </c>
      <c r="F92" s="17">
        <v>2.2999999999999998</v>
      </c>
      <c r="G92" s="17">
        <v>11.5</v>
      </c>
      <c r="H92" s="20"/>
    </row>
    <row r="93" spans="1:8" ht="32.25" customHeight="1" thickBot="1" x14ac:dyDescent="0.3">
      <c r="A93" s="125"/>
      <c r="B93" s="2" t="s">
        <v>55</v>
      </c>
      <c r="C93" s="17">
        <v>200</v>
      </c>
      <c r="D93" s="17">
        <v>1.54</v>
      </c>
      <c r="E93" s="17">
        <v>5.07</v>
      </c>
      <c r="F93" s="17">
        <v>8.0399999999999991</v>
      </c>
      <c r="G93" s="17">
        <v>83.32</v>
      </c>
      <c r="H93" s="18">
        <v>35</v>
      </c>
    </row>
    <row r="94" spans="1:8" ht="32.25" customHeight="1" thickBot="1" x14ac:dyDescent="0.3">
      <c r="A94" s="125"/>
      <c r="B94" s="2" t="s">
        <v>56</v>
      </c>
      <c r="C94" s="17">
        <v>100</v>
      </c>
      <c r="D94" s="17">
        <v>18.059999999999999</v>
      </c>
      <c r="E94" s="17">
        <v>20.170000000000002</v>
      </c>
      <c r="F94" s="17">
        <v>5.61</v>
      </c>
      <c r="G94" s="17">
        <v>276.27</v>
      </c>
      <c r="H94" s="18">
        <v>162</v>
      </c>
    </row>
    <row r="95" spans="1:8" ht="32.25" customHeight="1" thickBot="1" x14ac:dyDescent="0.3">
      <c r="A95" s="125"/>
      <c r="B95" s="2" t="s">
        <v>57</v>
      </c>
      <c r="C95" s="17">
        <v>150</v>
      </c>
      <c r="D95" s="17">
        <v>3.88</v>
      </c>
      <c r="E95" s="17">
        <v>5.08</v>
      </c>
      <c r="F95" s="17">
        <v>40.270000000000003</v>
      </c>
      <c r="G95" s="17">
        <v>225.18</v>
      </c>
      <c r="H95" s="18">
        <v>201</v>
      </c>
    </row>
    <row r="96" spans="1:8" ht="32.25" customHeight="1" thickBot="1" x14ac:dyDescent="0.3">
      <c r="A96" s="125"/>
      <c r="B96" s="2" t="s">
        <v>40</v>
      </c>
      <c r="C96" s="17">
        <v>200</v>
      </c>
      <c r="D96" s="17">
        <v>0.12</v>
      </c>
      <c r="E96" s="17">
        <v>0</v>
      </c>
      <c r="F96" s="17">
        <v>12.04</v>
      </c>
      <c r="G96" s="17">
        <v>48.64</v>
      </c>
      <c r="H96" s="18">
        <v>271</v>
      </c>
    </row>
    <row r="97" spans="1:8" ht="32.25" customHeight="1" thickBot="1" x14ac:dyDescent="0.3">
      <c r="A97" s="125"/>
      <c r="B97" s="2" t="s">
        <v>54</v>
      </c>
      <c r="C97" s="17">
        <v>50</v>
      </c>
      <c r="D97" s="17">
        <v>3.04</v>
      </c>
      <c r="E97" s="17">
        <v>0.36</v>
      </c>
      <c r="F97" s="17">
        <v>13.8</v>
      </c>
      <c r="G97" s="17">
        <v>90.4</v>
      </c>
      <c r="H97" s="19"/>
    </row>
    <row r="98" spans="1:8" ht="32.25" customHeight="1" thickBot="1" x14ac:dyDescent="0.3">
      <c r="A98" s="126"/>
      <c r="B98" s="2" t="s">
        <v>15</v>
      </c>
      <c r="C98" s="17">
        <v>50</v>
      </c>
      <c r="D98" s="17">
        <v>2.2400000000000002</v>
      </c>
      <c r="E98" s="17">
        <v>0.44</v>
      </c>
      <c r="F98" s="17">
        <v>17</v>
      </c>
      <c r="G98" s="17">
        <v>79</v>
      </c>
      <c r="H98" s="17"/>
    </row>
    <row r="99" spans="1:8" ht="32.25" customHeight="1" thickBot="1" x14ac:dyDescent="0.3">
      <c r="A99" s="24" t="s">
        <v>22</v>
      </c>
      <c r="B99" s="2"/>
      <c r="C99" s="22">
        <f>SUM(C92:C98)</f>
        <v>810</v>
      </c>
      <c r="D99" s="22">
        <f t="shared" ref="D99:G99" si="11">SUM(D92:D98)</f>
        <v>29.43</v>
      </c>
      <c r="E99" s="22">
        <f t="shared" si="11"/>
        <v>31.220000000000002</v>
      </c>
      <c r="F99" s="22">
        <f t="shared" si="11"/>
        <v>99.059999999999988</v>
      </c>
      <c r="G99" s="22">
        <f t="shared" si="11"/>
        <v>814.31</v>
      </c>
      <c r="H99" s="22"/>
    </row>
    <row r="100" spans="1:8" ht="32.25" customHeight="1" thickBot="1" x14ac:dyDescent="0.3">
      <c r="A100" s="24" t="s">
        <v>36</v>
      </c>
      <c r="B100" s="2"/>
      <c r="C100" s="22">
        <f>C91+C99</f>
        <v>1315</v>
      </c>
      <c r="D100" s="22">
        <f t="shared" ref="D100:G100" si="12">D91+D99</f>
        <v>40.75</v>
      </c>
      <c r="E100" s="22">
        <f t="shared" si="12"/>
        <v>39.290000000000006</v>
      </c>
      <c r="F100" s="22">
        <f t="shared" si="12"/>
        <v>164.14999999999998</v>
      </c>
      <c r="G100" s="22">
        <f t="shared" si="12"/>
        <v>1272.4899999999998</v>
      </c>
      <c r="H100" s="22"/>
    </row>
    <row r="101" spans="1:8" ht="32.25" customHeight="1" thickBot="1" x14ac:dyDescent="0.3">
      <c r="A101" s="14"/>
    </row>
    <row r="102" spans="1:8" ht="32.25" customHeight="1" thickBot="1" x14ac:dyDescent="0.3">
      <c r="A102" s="128" t="s">
        <v>0</v>
      </c>
      <c r="B102" s="130" t="s">
        <v>1</v>
      </c>
      <c r="C102" s="128" t="s">
        <v>24</v>
      </c>
      <c r="D102" s="132" t="s">
        <v>3</v>
      </c>
      <c r="E102" s="133"/>
      <c r="F102" s="134"/>
      <c r="G102" s="130" t="s">
        <v>4</v>
      </c>
      <c r="H102" s="128" t="s">
        <v>5</v>
      </c>
    </row>
    <row r="103" spans="1:8" ht="32.25" customHeight="1" thickBot="1" x14ac:dyDescent="0.3">
      <c r="A103" s="129"/>
      <c r="B103" s="131"/>
      <c r="C103" s="129"/>
      <c r="D103" s="15" t="s">
        <v>25</v>
      </c>
      <c r="E103" s="15" t="s">
        <v>7</v>
      </c>
      <c r="F103" s="15" t="s">
        <v>8</v>
      </c>
      <c r="G103" s="131"/>
      <c r="H103" s="129"/>
    </row>
    <row r="104" spans="1:8" ht="32.25" customHeight="1" x14ac:dyDescent="0.25">
      <c r="A104" s="135" t="s">
        <v>58</v>
      </c>
      <c r="B104" s="136"/>
      <c r="C104" s="136"/>
      <c r="D104" s="136"/>
      <c r="E104" s="136"/>
      <c r="F104" s="136"/>
      <c r="G104" s="136"/>
      <c r="H104" s="137"/>
    </row>
    <row r="105" spans="1:8" ht="32.25" customHeight="1" thickBot="1" x14ac:dyDescent="0.3">
      <c r="A105" s="138" t="s">
        <v>59</v>
      </c>
      <c r="B105" s="139"/>
      <c r="C105" s="139"/>
      <c r="D105" s="139"/>
      <c r="E105" s="139"/>
      <c r="F105" s="139"/>
      <c r="G105" s="139"/>
      <c r="H105" s="140"/>
    </row>
    <row r="106" spans="1:8" ht="32.25" customHeight="1" thickBot="1" x14ac:dyDescent="0.3">
      <c r="A106" s="124" t="s">
        <v>11</v>
      </c>
      <c r="B106" s="2" t="s">
        <v>60</v>
      </c>
      <c r="C106" s="17">
        <v>200</v>
      </c>
      <c r="D106" s="17">
        <v>5.58</v>
      </c>
      <c r="E106" s="17">
        <v>6.12</v>
      </c>
      <c r="F106" s="17">
        <v>19.72</v>
      </c>
      <c r="G106" s="17">
        <v>156.08000000000001</v>
      </c>
      <c r="H106" s="18">
        <v>45</v>
      </c>
    </row>
    <row r="107" spans="1:8" ht="32.25" customHeight="1" thickBot="1" x14ac:dyDescent="0.3">
      <c r="A107" s="125"/>
      <c r="B107" s="2" t="s">
        <v>61</v>
      </c>
      <c r="C107" s="17">
        <v>200</v>
      </c>
      <c r="D107" s="17">
        <v>2.79</v>
      </c>
      <c r="E107" s="17">
        <v>3.19</v>
      </c>
      <c r="F107" s="17">
        <v>19.71</v>
      </c>
      <c r="G107" s="17">
        <v>118.69</v>
      </c>
      <c r="H107" s="18">
        <v>258</v>
      </c>
    </row>
    <row r="108" spans="1:8" ht="32.25" customHeight="1" thickBot="1" x14ac:dyDescent="0.3">
      <c r="A108" s="125"/>
      <c r="B108" s="2" t="s">
        <v>14</v>
      </c>
      <c r="C108" s="17">
        <v>50</v>
      </c>
      <c r="D108" s="17">
        <v>3.04</v>
      </c>
      <c r="E108" s="17">
        <v>0.36</v>
      </c>
      <c r="F108" s="17">
        <v>13.8</v>
      </c>
      <c r="G108" s="17">
        <v>90.4</v>
      </c>
      <c r="H108" s="27"/>
    </row>
    <row r="109" spans="1:8" ht="32.25" customHeight="1" thickBot="1" x14ac:dyDescent="0.3">
      <c r="A109" s="126"/>
      <c r="B109" s="2" t="s">
        <v>15</v>
      </c>
      <c r="C109" s="17">
        <v>50</v>
      </c>
      <c r="D109" s="17">
        <v>2.2400000000000002</v>
      </c>
      <c r="E109" s="17">
        <v>0.44</v>
      </c>
      <c r="F109" s="17">
        <v>17</v>
      </c>
      <c r="G109" s="17">
        <v>79</v>
      </c>
      <c r="H109" s="27"/>
    </row>
    <row r="110" spans="1:8" ht="32.25" customHeight="1" thickBot="1" x14ac:dyDescent="0.3">
      <c r="A110" s="21" t="s">
        <v>29</v>
      </c>
      <c r="B110" s="2"/>
      <c r="C110" s="22">
        <f>SUM(C106:C109)</f>
        <v>500</v>
      </c>
      <c r="D110" s="22">
        <f t="shared" ref="D110:G110" si="13">SUM(D106:D109)</f>
        <v>13.65</v>
      </c>
      <c r="E110" s="22">
        <f t="shared" si="13"/>
        <v>10.11</v>
      </c>
      <c r="F110" s="22">
        <f t="shared" si="13"/>
        <v>70.23</v>
      </c>
      <c r="G110" s="22">
        <f t="shared" si="13"/>
        <v>444.16999999999996</v>
      </c>
      <c r="H110" s="27"/>
    </row>
    <row r="111" spans="1:8" ht="32.25" customHeight="1" thickBot="1" x14ac:dyDescent="0.3">
      <c r="A111" s="124" t="s">
        <v>30</v>
      </c>
      <c r="B111" s="2" t="s">
        <v>62</v>
      </c>
      <c r="C111" s="17">
        <v>60</v>
      </c>
      <c r="D111" s="17">
        <v>0.68</v>
      </c>
      <c r="E111" s="17">
        <v>1.01</v>
      </c>
      <c r="F111" s="17">
        <v>1.1499999999999999</v>
      </c>
      <c r="G111" s="17">
        <v>14.19</v>
      </c>
      <c r="H111" s="18">
        <v>2</v>
      </c>
    </row>
    <row r="112" spans="1:8" ht="32.25" customHeight="1" thickBot="1" x14ac:dyDescent="0.3">
      <c r="A112" s="125"/>
      <c r="B112" s="2" t="s">
        <v>63</v>
      </c>
      <c r="C112" s="17">
        <v>200</v>
      </c>
      <c r="D112" s="17">
        <v>1.87</v>
      </c>
      <c r="E112" s="17">
        <v>3.11</v>
      </c>
      <c r="F112" s="17">
        <v>10.88</v>
      </c>
      <c r="G112" s="17">
        <v>79.03</v>
      </c>
      <c r="H112" s="18">
        <v>37</v>
      </c>
    </row>
    <row r="113" spans="1:8" ht="32.25" customHeight="1" thickBot="1" x14ac:dyDescent="0.3">
      <c r="A113" s="125"/>
      <c r="B113" s="2" t="s">
        <v>64</v>
      </c>
      <c r="C113" s="17">
        <v>100</v>
      </c>
      <c r="D113" s="17">
        <v>15.18</v>
      </c>
      <c r="E113" s="17">
        <v>15.18</v>
      </c>
      <c r="F113" s="17">
        <v>0.81</v>
      </c>
      <c r="G113" s="17">
        <v>202.23</v>
      </c>
      <c r="H113" s="18">
        <v>192</v>
      </c>
    </row>
    <row r="114" spans="1:8" ht="32.25" customHeight="1" thickBot="1" x14ac:dyDescent="0.3">
      <c r="A114" s="125"/>
      <c r="B114" s="2" t="s">
        <v>65</v>
      </c>
      <c r="C114" s="17">
        <v>150</v>
      </c>
      <c r="D114" s="17">
        <v>6</v>
      </c>
      <c r="E114" s="17">
        <v>6.21</v>
      </c>
      <c r="F114" s="17">
        <v>26.56</v>
      </c>
      <c r="G114" s="17">
        <v>186.13</v>
      </c>
      <c r="H114" s="18">
        <v>196</v>
      </c>
    </row>
    <row r="115" spans="1:8" ht="32.25" customHeight="1" thickBot="1" x14ac:dyDescent="0.3">
      <c r="A115" s="125"/>
      <c r="B115" s="2" t="s">
        <v>35</v>
      </c>
      <c r="C115" s="17">
        <v>200</v>
      </c>
      <c r="D115" s="17">
        <v>0.16</v>
      </c>
      <c r="E115" s="17">
        <v>0</v>
      </c>
      <c r="F115" s="17">
        <v>14.99</v>
      </c>
      <c r="G115" s="17">
        <v>60.64</v>
      </c>
      <c r="H115" s="18">
        <v>254</v>
      </c>
    </row>
    <row r="116" spans="1:8" ht="32.25" customHeight="1" thickBot="1" x14ac:dyDescent="0.3">
      <c r="A116" s="125"/>
      <c r="B116" s="2" t="s">
        <v>14</v>
      </c>
      <c r="C116" s="17">
        <v>50</v>
      </c>
      <c r="D116" s="17">
        <v>3.04</v>
      </c>
      <c r="E116" s="17">
        <v>0.36</v>
      </c>
      <c r="F116" s="17">
        <v>13.8</v>
      </c>
      <c r="G116" s="17">
        <v>90.4</v>
      </c>
      <c r="H116" s="27"/>
    </row>
    <row r="117" spans="1:8" ht="32.25" customHeight="1" thickBot="1" x14ac:dyDescent="0.3">
      <c r="A117" s="126"/>
      <c r="B117" s="2" t="s">
        <v>15</v>
      </c>
      <c r="C117" s="17">
        <v>50</v>
      </c>
      <c r="D117" s="17">
        <v>2.2400000000000002</v>
      </c>
      <c r="E117" s="17">
        <v>0.44</v>
      </c>
      <c r="F117" s="17">
        <v>17</v>
      </c>
      <c r="G117" s="17">
        <v>79</v>
      </c>
      <c r="H117" s="27"/>
    </row>
    <row r="118" spans="1:8" ht="32.25" customHeight="1" thickBot="1" x14ac:dyDescent="0.3">
      <c r="A118" s="24" t="s">
        <v>22</v>
      </c>
      <c r="B118" s="2"/>
      <c r="C118" s="22">
        <f>SUM(C111:C117)</f>
        <v>810</v>
      </c>
      <c r="D118" s="22">
        <f t="shared" ref="D118:G118" si="14">SUM(D111:D117)</f>
        <v>29.17</v>
      </c>
      <c r="E118" s="22">
        <f t="shared" si="14"/>
        <v>26.310000000000002</v>
      </c>
      <c r="F118" s="22">
        <f t="shared" si="14"/>
        <v>85.19</v>
      </c>
      <c r="G118" s="22">
        <f t="shared" si="14"/>
        <v>711.62</v>
      </c>
      <c r="H118" s="27"/>
    </row>
    <row r="119" spans="1:8" ht="32.25" customHeight="1" thickBot="1" x14ac:dyDescent="0.3">
      <c r="A119" s="24" t="s">
        <v>36</v>
      </c>
      <c r="B119" s="2"/>
      <c r="C119" s="22">
        <f>C110+C118</f>
        <v>1310</v>
      </c>
      <c r="D119" s="22">
        <f t="shared" ref="D119:G119" si="15">D110+D118</f>
        <v>42.82</v>
      </c>
      <c r="E119" s="22">
        <f t="shared" si="15"/>
        <v>36.42</v>
      </c>
      <c r="F119" s="22">
        <f t="shared" si="15"/>
        <v>155.42000000000002</v>
      </c>
      <c r="G119" s="22">
        <f t="shared" si="15"/>
        <v>1155.79</v>
      </c>
      <c r="H119" s="27"/>
    </row>
    <row r="120" spans="1:8" ht="32.25" customHeight="1" thickBot="1" x14ac:dyDescent="0.3">
      <c r="A120" s="14"/>
    </row>
    <row r="121" spans="1:8" ht="32.25" customHeight="1" thickBot="1" x14ac:dyDescent="0.3">
      <c r="A121" s="128" t="s">
        <v>0</v>
      </c>
      <c r="B121" s="130" t="s">
        <v>1</v>
      </c>
      <c r="C121" s="128" t="s">
        <v>24</v>
      </c>
      <c r="D121" s="132" t="s">
        <v>3</v>
      </c>
      <c r="E121" s="133"/>
      <c r="F121" s="134"/>
      <c r="G121" s="130" t="s">
        <v>4</v>
      </c>
      <c r="H121" s="128" t="s">
        <v>5</v>
      </c>
    </row>
    <row r="122" spans="1:8" ht="32.25" customHeight="1" thickBot="1" x14ac:dyDescent="0.3">
      <c r="A122" s="129"/>
      <c r="B122" s="131"/>
      <c r="C122" s="129"/>
      <c r="D122" s="15" t="s">
        <v>25</v>
      </c>
      <c r="E122" s="15" t="s">
        <v>7</v>
      </c>
      <c r="F122" s="15" t="s">
        <v>8</v>
      </c>
      <c r="G122" s="131"/>
      <c r="H122" s="129"/>
    </row>
    <row r="123" spans="1:8" ht="32.25" customHeight="1" x14ac:dyDescent="0.25">
      <c r="A123" s="135" t="s">
        <v>66</v>
      </c>
      <c r="B123" s="136"/>
      <c r="C123" s="136"/>
      <c r="D123" s="136"/>
      <c r="E123" s="136"/>
      <c r="F123" s="136"/>
      <c r="G123" s="136"/>
      <c r="H123" s="137"/>
    </row>
    <row r="124" spans="1:8" ht="32.25" customHeight="1" thickBot="1" x14ac:dyDescent="0.3">
      <c r="A124" s="138" t="s">
        <v>67</v>
      </c>
      <c r="B124" s="139"/>
      <c r="C124" s="139"/>
      <c r="D124" s="139"/>
      <c r="E124" s="139"/>
      <c r="F124" s="139"/>
      <c r="G124" s="139"/>
      <c r="H124" s="140"/>
    </row>
    <row r="125" spans="1:8" ht="32.25" customHeight="1" thickBot="1" x14ac:dyDescent="0.3">
      <c r="A125" s="124" t="s">
        <v>11</v>
      </c>
      <c r="B125" s="2" t="s">
        <v>68</v>
      </c>
      <c r="C125" s="17">
        <v>205</v>
      </c>
      <c r="D125" s="17">
        <v>7.44</v>
      </c>
      <c r="E125" s="17">
        <v>8.07</v>
      </c>
      <c r="F125" s="17">
        <v>35.28</v>
      </c>
      <c r="G125" s="17">
        <v>243.92</v>
      </c>
      <c r="H125" s="18">
        <v>99</v>
      </c>
    </row>
    <row r="126" spans="1:8" ht="32.25" customHeight="1" thickBot="1" x14ac:dyDescent="0.3">
      <c r="A126" s="125"/>
      <c r="B126" s="2" t="s">
        <v>40</v>
      </c>
      <c r="C126" s="17">
        <v>200</v>
      </c>
      <c r="D126" s="17">
        <v>0.12</v>
      </c>
      <c r="E126" s="17">
        <v>0</v>
      </c>
      <c r="F126" s="17">
        <v>12.04</v>
      </c>
      <c r="G126" s="17">
        <v>48.64</v>
      </c>
      <c r="H126" s="18">
        <v>271</v>
      </c>
    </row>
    <row r="127" spans="1:8" ht="32.25" customHeight="1" thickBot="1" x14ac:dyDescent="0.3">
      <c r="A127" s="125"/>
      <c r="B127" s="2" t="s">
        <v>54</v>
      </c>
      <c r="C127" s="17">
        <v>50</v>
      </c>
      <c r="D127" s="17">
        <v>3.04</v>
      </c>
      <c r="E127" s="17">
        <v>0.36</v>
      </c>
      <c r="F127" s="17">
        <v>13.8</v>
      </c>
      <c r="G127" s="17">
        <v>90.4</v>
      </c>
      <c r="H127" s="19"/>
    </row>
    <row r="128" spans="1:8" ht="32.25" customHeight="1" thickBot="1" x14ac:dyDescent="0.3">
      <c r="A128" s="125"/>
      <c r="B128" s="2" t="s">
        <v>15</v>
      </c>
      <c r="C128" s="17">
        <v>50</v>
      </c>
      <c r="D128" s="17">
        <v>2.2400000000000002</v>
      </c>
      <c r="E128" s="17">
        <v>0.44</v>
      </c>
      <c r="F128" s="17">
        <v>17</v>
      </c>
      <c r="G128" s="17">
        <v>79</v>
      </c>
      <c r="H128" s="19"/>
    </row>
    <row r="129" spans="1:8" ht="32.25" customHeight="1" thickBot="1" x14ac:dyDescent="0.3">
      <c r="A129" s="126"/>
      <c r="B129" s="2"/>
      <c r="C129" s="17"/>
      <c r="D129" s="17"/>
      <c r="E129" s="17"/>
      <c r="F129" s="17"/>
      <c r="G129" s="17"/>
      <c r="H129" s="19"/>
    </row>
    <row r="130" spans="1:8" ht="32.25" customHeight="1" thickBot="1" x14ac:dyDescent="0.3">
      <c r="A130" s="21" t="s">
        <v>29</v>
      </c>
      <c r="B130" s="2"/>
      <c r="C130" s="22">
        <f>SUM(C125:C129)</f>
        <v>505</v>
      </c>
      <c r="D130" s="22">
        <f t="shared" ref="D130:G130" si="16">SUM(D125:D129)</f>
        <v>12.840000000000002</v>
      </c>
      <c r="E130" s="22">
        <f t="shared" si="16"/>
        <v>8.8699999999999992</v>
      </c>
      <c r="F130" s="22">
        <f t="shared" si="16"/>
        <v>78.12</v>
      </c>
      <c r="G130" s="22">
        <f t="shared" si="16"/>
        <v>461.96000000000004</v>
      </c>
      <c r="H130" s="23"/>
    </row>
    <row r="131" spans="1:8" ht="32.25" customHeight="1" thickBot="1" x14ac:dyDescent="0.3">
      <c r="A131" s="124" t="s">
        <v>30</v>
      </c>
      <c r="B131" s="2" t="s">
        <v>18</v>
      </c>
      <c r="C131" s="17">
        <v>60</v>
      </c>
      <c r="D131" s="17">
        <v>0.55000000000000004</v>
      </c>
      <c r="E131" s="17">
        <v>0.1</v>
      </c>
      <c r="F131" s="17">
        <v>2.2999999999999998</v>
      </c>
      <c r="G131" s="17">
        <v>11.5</v>
      </c>
      <c r="H131" s="20"/>
    </row>
    <row r="132" spans="1:8" ht="32.25" customHeight="1" thickBot="1" x14ac:dyDescent="0.3">
      <c r="A132" s="125"/>
      <c r="B132" s="2" t="s">
        <v>69</v>
      </c>
      <c r="C132" s="17">
        <v>200</v>
      </c>
      <c r="D132" s="17">
        <v>2.2599999999999998</v>
      </c>
      <c r="E132" s="17">
        <v>2.2799999999999998</v>
      </c>
      <c r="F132" s="17">
        <v>17.399999999999999</v>
      </c>
      <c r="G132" s="17">
        <v>99.27</v>
      </c>
      <c r="H132" s="18">
        <v>39</v>
      </c>
    </row>
    <row r="133" spans="1:8" ht="32.25" customHeight="1" thickBot="1" x14ac:dyDescent="0.3">
      <c r="A133" s="125"/>
      <c r="B133" s="2" t="s">
        <v>150</v>
      </c>
      <c r="C133" s="17">
        <v>100</v>
      </c>
      <c r="D133" s="17">
        <v>2.62</v>
      </c>
      <c r="E133" s="17">
        <v>3.23</v>
      </c>
      <c r="F133" s="17">
        <v>13.45</v>
      </c>
      <c r="G133" s="17">
        <v>87.16</v>
      </c>
      <c r="H133" s="18">
        <v>210</v>
      </c>
    </row>
    <row r="134" spans="1:8" ht="32.25" customHeight="1" thickBot="1" x14ac:dyDescent="0.3">
      <c r="A134" s="125"/>
      <c r="B134" s="2" t="s">
        <v>151</v>
      </c>
      <c r="C134" s="17">
        <v>100</v>
      </c>
      <c r="D134" s="17">
        <v>10.7</v>
      </c>
      <c r="E134" s="17">
        <v>9.3000000000000007</v>
      </c>
      <c r="F134" s="17">
        <v>5.7</v>
      </c>
      <c r="G134" s="17">
        <v>149</v>
      </c>
      <c r="H134" s="18" t="s">
        <v>152</v>
      </c>
    </row>
    <row r="135" spans="1:8" ht="32.25" customHeight="1" thickBot="1" x14ac:dyDescent="0.3">
      <c r="A135" s="125"/>
      <c r="B135" s="2" t="s">
        <v>70</v>
      </c>
      <c r="C135" s="17">
        <v>200</v>
      </c>
      <c r="D135" s="17">
        <v>7.0000000000000007E-2</v>
      </c>
      <c r="E135" s="17">
        <v>0.01</v>
      </c>
      <c r="F135" s="17">
        <v>15.31</v>
      </c>
      <c r="G135" s="17">
        <v>61.62</v>
      </c>
      <c r="H135" s="18">
        <v>265</v>
      </c>
    </row>
    <row r="136" spans="1:8" ht="32.25" customHeight="1" thickBot="1" x14ac:dyDescent="0.3">
      <c r="A136" s="125"/>
      <c r="B136" s="2" t="s">
        <v>54</v>
      </c>
      <c r="C136" s="17">
        <v>50</v>
      </c>
      <c r="D136" s="17">
        <v>3.04</v>
      </c>
      <c r="E136" s="17">
        <v>0.36</v>
      </c>
      <c r="F136" s="17">
        <v>13.8</v>
      </c>
      <c r="G136" s="17">
        <v>90.4</v>
      </c>
      <c r="H136" s="19"/>
    </row>
    <row r="137" spans="1:8" ht="32.25" customHeight="1" thickBot="1" x14ac:dyDescent="0.3">
      <c r="A137" s="126"/>
      <c r="B137" s="2" t="s">
        <v>15</v>
      </c>
      <c r="C137" s="17">
        <v>50</v>
      </c>
      <c r="D137" s="17">
        <v>2.2400000000000002</v>
      </c>
      <c r="E137" s="17">
        <v>0.44</v>
      </c>
      <c r="F137" s="17">
        <v>17</v>
      </c>
      <c r="G137" s="17">
        <v>79</v>
      </c>
      <c r="H137" s="17"/>
    </row>
    <row r="138" spans="1:8" ht="32.25" customHeight="1" thickBot="1" x14ac:dyDescent="0.3">
      <c r="A138" s="24" t="s">
        <v>22</v>
      </c>
      <c r="B138" s="2"/>
      <c r="C138" s="22">
        <f>SUM(C131:C137)</f>
        <v>760</v>
      </c>
      <c r="D138" s="22">
        <f t="shared" ref="D138:G138" si="17">SUM(D131:D137)</f>
        <v>21.479999999999997</v>
      </c>
      <c r="E138" s="22">
        <f t="shared" si="17"/>
        <v>15.719999999999999</v>
      </c>
      <c r="F138" s="22">
        <f t="shared" si="17"/>
        <v>84.960000000000008</v>
      </c>
      <c r="G138" s="22">
        <f t="shared" si="17"/>
        <v>577.95000000000005</v>
      </c>
      <c r="H138" s="22"/>
    </row>
    <row r="139" spans="1:8" ht="32.25" customHeight="1" thickBot="1" x14ac:dyDescent="0.3">
      <c r="A139" s="24" t="s">
        <v>36</v>
      </c>
      <c r="B139" s="2"/>
      <c r="C139" s="22">
        <f>C138+C130</f>
        <v>1265</v>
      </c>
      <c r="D139" s="22">
        <f t="shared" ref="D139:G139" si="18">D138+D130</f>
        <v>34.32</v>
      </c>
      <c r="E139" s="22">
        <f t="shared" si="18"/>
        <v>24.589999999999996</v>
      </c>
      <c r="F139" s="22">
        <f t="shared" si="18"/>
        <v>163.08000000000001</v>
      </c>
      <c r="G139" s="22">
        <f t="shared" si="18"/>
        <v>1039.9100000000001</v>
      </c>
      <c r="H139" s="22"/>
    </row>
    <row r="140" spans="1:8" ht="32.25" customHeight="1" thickBot="1" x14ac:dyDescent="0.3">
      <c r="A140" s="14"/>
    </row>
    <row r="141" spans="1:8" ht="32.25" customHeight="1" thickBot="1" x14ac:dyDescent="0.3">
      <c r="A141" s="128" t="s">
        <v>0</v>
      </c>
      <c r="B141" s="130" t="s">
        <v>1</v>
      </c>
      <c r="C141" s="128" t="s">
        <v>24</v>
      </c>
      <c r="D141" s="132" t="s">
        <v>3</v>
      </c>
      <c r="E141" s="133"/>
      <c r="F141" s="134"/>
      <c r="G141" s="130" t="s">
        <v>4</v>
      </c>
      <c r="H141" s="128" t="s">
        <v>5</v>
      </c>
    </row>
    <row r="142" spans="1:8" ht="32.25" customHeight="1" thickBot="1" x14ac:dyDescent="0.3">
      <c r="A142" s="129"/>
      <c r="B142" s="131"/>
      <c r="C142" s="129"/>
      <c r="D142" s="15" t="s">
        <v>25</v>
      </c>
      <c r="E142" s="15" t="s">
        <v>7</v>
      </c>
      <c r="F142" s="15" t="s">
        <v>8</v>
      </c>
      <c r="G142" s="131"/>
      <c r="H142" s="129"/>
    </row>
    <row r="143" spans="1:8" ht="32.25" customHeight="1" x14ac:dyDescent="0.25">
      <c r="A143" s="135" t="s">
        <v>66</v>
      </c>
      <c r="B143" s="136"/>
      <c r="C143" s="136"/>
      <c r="D143" s="136"/>
      <c r="E143" s="136"/>
      <c r="F143" s="136"/>
      <c r="G143" s="136"/>
      <c r="H143" s="137"/>
    </row>
    <row r="144" spans="1:8" ht="32.25" customHeight="1" thickBot="1" x14ac:dyDescent="0.3">
      <c r="A144" s="138" t="s">
        <v>71</v>
      </c>
      <c r="B144" s="139"/>
      <c r="C144" s="139"/>
      <c r="D144" s="139"/>
      <c r="E144" s="139"/>
      <c r="F144" s="139"/>
      <c r="G144" s="139"/>
      <c r="H144" s="140"/>
    </row>
    <row r="145" spans="1:8" ht="32.25" customHeight="1" thickBot="1" x14ac:dyDescent="0.3">
      <c r="A145" s="124" t="s">
        <v>11</v>
      </c>
      <c r="B145" s="2" t="s">
        <v>72</v>
      </c>
      <c r="C145" s="17">
        <v>205</v>
      </c>
      <c r="D145" s="17">
        <v>6.33</v>
      </c>
      <c r="E145" s="17">
        <v>8.9</v>
      </c>
      <c r="F145" s="17">
        <v>25.49</v>
      </c>
      <c r="G145" s="17">
        <v>207.38</v>
      </c>
      <c r="H145" s="18">
        <v>100</v>
      </c>
    </row>
    <row r="146" spans="1:8" ht="32.25" customHeight="1" thickBot="1" x14ac:dyDescent="0.3">
      <c r="A146" s="125"/>
      <c r="B146" s="2" t="s">
        <v>13</v>
      </c>
      <c r="C146" s="17">
        <v>200</v>
      </c>
      <c r="D146" s="17">
        <v>3.77</v>
      </c>
      <c r="E146" s="17">
        <v>3.93</v>
      </c>
      <c r="F146" s="17">
        <v>25.95</v>
      </c>
      <c r="G146" s="17">
        <v>153.91999999999999</v>
      </c>
      <c r="H146" s="18">
        <v>242</v>
      </c>
    </row>
    <row r="147" spans="1:8" ht="32.25" customHeight="1" thickBot="1" x14ac:dyDescent="0.3">
      <c r="A147" s="125"/>
      <c r="B147" s="2" t="s">
        <v>54</v>
      </c>
      <c r="C147" s="17">
        <v>50</v>
      </c>
      <c r="D147" s="17">
        <v>3.04</v>
      </c>
      <c r="E147" s="17">
        <v>0.36</v>
      </c>
      <c r="F147" s="17">
        <v>13.8</v>
      </c>
      <c r="G147" s="17">
        <v>90.4</v>
      </c>
      <c r="H147" s="19"/>
    </row>
    <row r="148" spans="1:8" ht="32.25" customHeight="1" thickBot="1" x14ac:dyDescent="0.3">
      <c r="A148" s="125"/>
      <c r="B148" s="2" t="s">
        <v>15</v>
      </c>
      <c r="C148" s="17">
        <v>50</v>
      </c>
      <c r="D148" s="17">
        <v>2.2400000000000002</v>
      </c>
      <c r="E148" s="17">
        <v>0.44</v>
      </c>
      <c r="F148" s="17">
        <v>17</v>
      </c>
      <c r="G148" s="17">
        <v>79</v>
      </c>
      <c r="H148" s="19"/>
    </row>
    <row r="149" spans="1:8" ht="32.25" customHeight="1" thickBot="1" x14ac:dyDescent="0.3">
      <c r="A149" s="126"/>
      <c r="B149" s="2"/>
      <c r="C149" s="17"/>
      <c r="D149" s="17"/>
      <c r="E149" s="17"/>
      <c r="F149" s="17"/>
      <c r="G149" s="17"/>
      <c r="H149" s="19"/>
    </row>
    <row r="150" spans="1:8" ht="32.25" customHeight="1" thickBot="1" x14ac:dyDescent="0.3">
      <c r="A150" s="21" t="s">
        <v>29</v>
      </c>
      <c r="B150" s="2"/>
      <c r="C150" s="22">
        <f>SUM(C145:C149)</f>
        <v>505</v>
      </c>
      <c r="D150" s="22">
        <f t="shared" ref="D150:G150" si="19">SUM(D145:D149)</f>
        <v>15.38</v>
      </c>
      <c r="E150" s="22">
        <f t="shared" si="19"/>
        <v>13.629999999999999</v>
      </c>
      <c r="F150" s="22">
        <f t="shared" si="19"/>
        <v>82.24</v>
      </c>
      <c r="G150" s="22">
        <f t="shared" si="19"/>
        <v>530.69999999999993</v>
      </c>
      <c r="H150" s="23"/>
    </row>
    <row r="151" spans="1:8" ht="32.25" customHeight="1" thickBot="1" x14ac:dyDescent="0.3">
      <c r="A151" s="124" t="s">
        <v>30</v>
      </c>
      <c r="B151" s="2" t="s">
        <v>47</v>
      </c>
      <c r="C151" s="17">
        <v>60</v>
      </c>
      <c r="D151" s="17">
        <v>0.5</v>
      </c>
      <c r="E151" s="16">
        <v>3.03</v>
      </c>
      <c r="F151" s="17">
        <v>3.19</v>
      </c>
      <c r="G151" s="17">
        <v>42.01</v>
      </c>
      <c r="H151" s="18">
        <v>4</v>
      </c>
    </row>
    <row r="152" spans="1:8" ht="32.25" customHeight="1" thickBot="1" x14ac:dyDescent="0.3">
      <c r="A152" s="125"/>
      <c r="B152" s="2" t="s">
        <v>73</v>
      </c>
      <c r="C152" s="17">
        <v>200</v>
      </c>
      <c r="D152" s="17">
        <v>1.67</v>
      </c>
      <c r="E152" s="17">
        <v>5.0599999999999996</v>
      </c>
      <c r="F152" s="17">
        <v>8.51</v>
      </c>
      <c r="G152" s="17">
        <v>86.26</v>
      </c>
      <c r="H152" s="18">
        <v>55</v>
      </c>
    </row>
    <row r="153" spans="1:8" ht="32.25" customHeight="1" thickBot="1" x14ac:dyDescent="0.3">
      <c r="A153" s="125"/>
      <c r="B153" s="2" t="s">
        <v>74</v>
      </c>
      <c r="C153" s="17">
        <v>150</v>
      </c>
      <c r="D153" s="17">
        <v>13.1</v>
      </c>
      <c r="E153" s="17">
        <v>15.94</v>
      </c>
      <c r="F153" s="17">
        <v>31.48</v>
      </c>
      <c r="G153" s="17">
        <v>321.79000000000002</v>
      </c>
      <c r="H153" s="18">
        <v>149</v>
      </c>
    </row>
    <row r="154" spans="1:8" ht="32.25" customHeight="1" thickBot="1" x14ac:dyDescent="0.3">
      <c r="A154" s="125"/>
      <c r="B154" s="2" t="s">
        <v>49</v>
      </c>
      <c r="C154" s="17">
        <v>150</v>
      </c>
      <c r="D154" s="17">
        <v>3.19</v>
      </c>
      <c r="E154" s="17">
        <v>6.06</v>
      </c>
      <c r="F154" s="17">
        <v>23.29</v>
      </c>
      <c r="G154" s="17">
        <v>160.44999999999999</v>
      </c>
      <c r="H154" s="18">
        <v>216</v>
      </c>
    </row>
    <row r="155" spans="1:8" ht="32.25" customHeight="1" thickBot="1" x14ac:dyDescent="0.3">
      <c r="A155" s="125"/>
      <c r="B155" s="2" t="s">
        <v>75</v>
      </c>
      <c r="C155" s="17">
        <v>200</v>
      </c>
      <c r="D155" s="17">
        <v>0.56000000000000005</v>
      </c>
      <c r="E155" s="17">
        <v>0</v>
      </c>
      <c r="F155" s="17">
        <v>27.89</v>
      </c>
      <c r="G155" s="17">
        <v>113.79</v>
      </c>
      <c r="H155" s="18">
        <v>255</v>
      </c>
    </row>
    <row r="156" spans="1:8" ht="32.25" customHeight="1" thickBot="1" x14ac:dyDescent="0.3">
      <c r="A156" s="125"/>
      <c r="B156" s="2" t="s">
        <v>54</v>
      </c>
      <c r="C156" s="17">
        <v>50</v>
      </c>
      <c r="D156" s="17">
        <v>3.04</v>
      </c>
      <c r="E156" s="17">
        <v>0.36</v>
      </c>
      <c r="F156" s="17">
        <v>13.8</v>
      </c>
      <c r="G156" s="17">
        <v>90.4</v>
      </c>
      <c r="H156" s="19"/>
    </row>
    <row r="157" spans="1:8" ht="32.25" customHeight="1" thickBot="1" x14ac:dyDescent="0.3">
      <c r="A157" s="126"/>
      <c r="B157" s="2" t="s">
        <v>15</v>
      </c>
      <c r="C157" s="17">
        <v>50</v>
      </c>
      <c r="D157" s="17">
        <v>2.2400000000000002</v>
      </c>
      <c r="E157" s="17">
        <v>0.44</v>
      </c>
      <c r="F157" s="17">
        <v>17</v>
      </c>
      <c r="G157" s="17">
        <v>79</v>
      </c>
      <c r="H157" s="17"/>
    </row>
    <row r="158" spans="1:8" ht="32.25" customHeight="1" thickBot="1" x14ac:dyDescent="0.3">
      <c r="A158" s="24" t="s">
        <v>22</v>
      </c>
      <c r="B158" s="2"/>
      <c r="C158" s="22">
        <f>SUM(C151:C157)</f>
        <v>860</v>
      </c>
      <c r="D158" s="22">
        <f t="shared" ref="D158:G158" si="20">SUM(D151:D157)</f>
        <v>24.299999999999997</v>
      </c>
      <c r="E158" s="22">
        <f t="shared" si="20"/>
        <v>30.89</v>
      </c>
      <c r="F158" s="22">
        <f t="shared" si="20"/>
        <v>125.16</v>
      </c>
      <c r="G158" s="22">
        <f t="shared" si="20"/>
        <v>893.69999999999993</v>
      </c>
      <c r="H158" s="22"/>
    </row>
    <row r="159" spans="1:8" ht="32.25" customHeight="1" thickBot="1" x14ac:dyDescent="0.3">
      <c r="A159" s="24" t="s">
        <v>36</v>
      </c>
      <c r="B159" s="2"/>
      <c r="C159" s="22">
        <f>C158+C150</f>
        <v>1365</v>
      </c>
      <c r="D159" s="22">
        <f t="shared" ref="D159:G159" si="21">D158+D150</f>
        <v>39.68</v>
      </c>
      <c r="E159" s="22">
        <f t="shared" si="21"/>
        <v>44.519999999999996</v>
      </c>
      <c r="F159" s="22">
        <f t="shared" si="21"/>
        <v>207.39999999999998</v>
      </c>
      <c r="G159" s="22">
        <f t="shared" si="21"/>
        <v>1424.3999999999999</v>
      </c>
      <c r="H159" s="22"/>
    </row>
    <row r="160" spans="1:8" ht="32.25" customHeight="1" thickBot="1" x14ac:dyDescent="0.3">
      <c r="A160" s="14"/>
    </row>
    <row r="161" spans="1:14" ht="32.25" customHeight="1" thickBot="1" x14ac:dyDescent="0.3">
      <c r="A161" s="128" t="s">
        <v>0</v>
      </c>
      <c r="B161" s="130" t="s">
        <v>1</v>
      </c>
      <c r="C161" s="128" t="s">
        <v>24</v>
      </c>
      <c r="D161" s="132" t="s">
        <v>3</v>
      </c>
      <c r="E161" s="133"/>
      <c r="F161" s="134"/>
      <c r="G161" s="130" t="s">
        <v>4</v>
      </c>
      <c r="H161" s="128" t="s">
        <v>5</v>
      </c>
    </row>
    <row r="162" spans="1:14" ht="32.25" customHeight="1" thickBot="1" x14ac:dyDescent="0.3">
      <c r="A162" s="129"/>
      <c r="B162" s="131"/>
      <c r="C162" s="129"/>
      <c r="D162" s="15" t="s">
        <v>25</v>
      </c>
      <c r="E162" s="15" t="s">
        <v>7</v>
      </c>
      <c r="F162" s="15" t="s">
        <v>8</v>
      </c>
      <c r="G162" s="131"/>
      <c r="H162" s="129"/>
    </row>
    <row r="163" spans="1:14" ht="32.25" customHeight="1" x14ac:dyDescent="0.25">
      <c r="A163" s="135" t="s">
        <v>66</v>
      </c>
      <c r="B163" s="136"/>
      <c r="C163" s="136"/>
      <c r="D163" s="136"/>
      <c r="E163" s="136"/>
      <c r="F163" s="136"/>
      <c r="G163" s="136"/>
      <c r="H163" s="137"/>
    </row>
    <row r="164" spans="1:14" ht="32.25" customHeight="1" thickBot="1" x14ac:dyDescent="0.3">
      <c r="A164" s="138" t="s">
        <v>76</v>
      </c>
      <c r="B164" s="139"/>
      <c r="C164" s="139"/>
      <c r="D164" s="139"/>
      <c r="E164" s="139"/>
      <c r="F164" s="139"/>
      <c r="G164" s="139"/>
      <c r="H164" s="140"/>
    </row>
    <row r="165" spans="1:14" ht="32.25" customHeight="1" thickBot="1" x14ac:dyDescent="0.3">
      <c r="A165" s="124" t="s">
        <v>11</v>
      </c>
      <c r="B165" s="2" t="s">
        <v>77</v>
      </c>
      <c r="C165" s="17">
        <v>205</v>
      </c>
      <c r="D165" s="17">
        <v>7.23</v>
      </c>
      <c r="E165" s="17">
        <v>6.67</v>
      </c>
      <c r="F165" s="17">
        <v>39.54</v>
      </c>
      <c r="G165" s="17">
        <v>246.87</v>
      </c>
      <c r="H165" s="18">
        <v>106</v>
      </c>
    </row>
    <row r="166" spans="1:14" ht="32.25" customHeight="1" thickBot="1" x14ac:dyDescent="0.3">
      <c r="A166" s="125"/>
      <c r="B166" s="2" t="s">
        <v>28</v>
      </c>
      <c r="C166" s="17">
        <v>200</v>
      </c>
      <c r="D166" s="17">
        <v>2.79</v>
      </c>
      <c r="E166" s="17">
        <v>3.19</v>
      </c>
      <c r="F166" s="17">
        <v>19.71</v>
      </c>
      <c r="G166" s="17">
        <v>118.69</v>
      </c>
      <c r="H166" s="18">
        <v>258</v>
      </c>
    </row>
    <row r="167" spans="1:14" ht="32.25" customHeight="1" thickBot="1" x14ac:dyDescent="0.3">
      <c r="A167" s="125"/>
      <c r="B167" s="2" t="s">
        <v>14</v>
      </c>
      <c r="C167" s="17">
        <v>50</v>
      </c>
      <c r="D167" s="17">
        <v>3.04</v>
      </c>
      <c r="E167" s="17">
        <v>0.36</v>
      </c>
      <c r="F167" s="17">
        <v>13.8</v>
      </c>
      <c r="G167" s="17">
        <v>90.4</v>
      </c>
      <c r="H167" s="19"/>
    </row>
    <row r="168" spans="1:14" ht="32.25" customHeight="1" thickBot="1" x14ac:dyDescent="0.3">
      <c r="A168" s="125"/>
      <c r="B168" s="2" t="s">
        <v>15</v>
      </c>
      <c r="C168" s="17">
        <v>50</v>
      </c>
      <c r="D168" s="17">
        <v>2.2400000000000002</v>
      </c>
      <c r="E168" s="17">
        <v>0.44</v>
      </c>
      <c r="F168" s="17">
        <v>17</v>
      </c>
      <c r="G168" s="17">
        <v>79</v>
      </c>
      <c r="H168" s="19"/>
    </row>
    <row r="169" spans="1:14" ht="32.25" customHeight="1" thickBot="1" x14ac:dyDescent="0.3">
      <c r="A169" s="126"/>
      <c r="B169" s="2"/>
      <c r="C169" s="17"/>
      <c r="D169" s="17"/>
      <c r="E169" s="17"/>
      <c r="F169" s="17"/>
      <c r="G169" s="17"/>
      <c r="H169" s="19"/>
    </row>
    <row r="170" spans="1:14" ht="32.25" customHeight="1" thickBot="1" x14ac:dyDescent="0.3">
      <c r="A170" s="28" t="s">
        <v>29</v>
      </c>
      <c r="B170" s="2"/>
      <c r="C170" s="22">
        <f>SUM(C165:C169)</f>
        <v>505</v>
      </c>
      <c r="D170" s="22">
        <f t="shared" ref="D170:G170" si="22">SUM(D165:D169)</f>
        <v>15.299999999999999</v>
      </c>
      <c r="E170" s="22">
        <f t="shared" si="22"/>
        <v>10.659999999999998</v>
      </c>
      <c r="F170" s="22">
        <f t="shared" si="22"/>
        <v>90.05</v>
      </c>
      <c r="G170" s="22">
        <f t="shared" si="22"/>
        <v>534.96</v>
      </c>
      <c r="H170" s="23"/>
    </row>
    <row r="171" spans="1:14" ht="32.25" customHeight="1" thickBot="1" x14ac:dyDescent="0.3">
      <c r="A171" s="124" t="s">
        <v>30</v>
      </c>
      <c r="B171" s="2" t="s">
        <v>62</v>
      </c>
      <c r="C171" s="17">
        <v>60</v>
      </c>
      <c r="D171" s="17">
        <v>0.68</v>
      </c>
      <c r="E171" s="17">
        <v>6.08</v>
      </c>
      <c r="F171" s="17">
        <v>6.9</v>
      </c>
      <c r="G171" s="17">
        <v>85.16</v>
      </c>
      <c r="H171" s="18">
        <v>2</v>
      </c>
    </row>
    <row r="172" spans="1:14" ht="32.25" customHeight="1" thickBot="1" x14ac:dyDescent="0.3">
      <c r="A172" s="125"/>
      <c r="B172" s="2" t="s">
        <v>90</v>
      </c>
      <c r="C172" s="17">
        <v>200</v>
      </c>
      <c r="D172" s="17">
        <v>10.56</v>
      </c>
      <c r="E172" s="17">
        <v>3.28</v>
      </c>
      <c r="F172" s="17">
        <v>0.67</v>
      </c>
      <c r="G172" s="17">
        <v>11.62</v>
      </c>
      <c r="H172" s="18">
        <v>42</v>
      </c>
    </row>
    <row r="173" spans="1:14" ht="32.25" customHeight="1" thickBot="1" x14ac:dyDescent="0.3">
      <c r="A173" s="125"/>
      <c r="B173" s="2" t="s">
        <v>64</v>
      </c>
      <c r="C173" s="17">
        <v>100</v>
      </c>
      <c r="D173" s="17">
        <v>18.22</v>
      </c>
      <c r="E173" s="17">
        <v>18.22</v>
      </c>
      <c r="F173" s="17">
        <v>0.97</v>
      </c>
      <c r="G173" s="17">
        <v>242.68</v>
      </c>
      <c r="H173" s="18">
        <v>192</v>
      </c>
    </row>
    <row r="174" spans="1:14" ht="32.25" customHeight="1" thickBot="1" x14ac:dyDescent="0.3">
      <c r="A174" s="125"/>
      <c r="B174" s="2" t="s">
        <v>34</v>
      </c>
      <c r="C174" s="17">
        <v>150</v>
      </c>
      <c r="D174" s="17">
        <v>5.52</v>
      </c>
      <c r="E174" s="17">
        <v>5.29</v>
      </c>
      <c r="F174" s="17">
        <v>35.32</v>
      </c>
      <c r="G174" s="17">
        <v>211.09</v>
      </c>
      <c r="H174" s="18">
        <v>204</v>
      </c>
    </row>
    <row r="175" spans="1:14" ht="32.25" customHeight="1" thickBot="1" x14ac:dyDescent="0.3">
      <c r="A175" s="125"/>
      <c r="B175" s="2" t="s">
        <v>40</v>
      </c>
      <c r="C175" s="17">
        <v>200</v>
      </c>
      <c r="D175" s="17">
        <v>0.12</v>
      </c>
      <c r="E175" s="17">
        <v>0</v>
      </c>
      <c r="F175" s="17">
        <v>12.04</v>
      </c>
      <c r="G175" s="17">
        <v>48.64</v>
      </c>
      <c r="H175" s="18">
        <v>271</v>
      </c>
      <c r="J175" s="99"/>
      <c r="K175" s="99"/>
      <c r="L175" s="99"/>
      <c r="M175" s="99"/>
      <c r="N175" s="99"/>
    </row>
    <row r="176" spans="1:14" ht="32.25" customHeight="1" thickBot="1" x14ac:dyDescent="0.3">
      <c r="A176" s="125"/>
      <c r="B176" s="2" t="s">
        <v>14</v>
      </c>
      <c r="C176" s="17">
        <v>50</v>
      </c>
      <c r="D176" s="17">
        <v>3.04</v>
      </c>
      <c r="E176" s="17">
        <v>0.36</v>
      </c>
      <c r="F176" s="17">
        <v>13.8</v>
      </c>
      <c r="G176" s="17">
        <v>90.4</v>
      </c>
      <c r="H176" s="17"/>
    </row>
    <row r="177" spans="1:8" ht="32.25" customHeight="1" thickBot="1" x14ac:dyDescent="0.3">
      <c r="A177" s="126"/>
      <c r="B177" s="2" t="s">
        <v>15</v>
      </c>
      <c r="C177" s="17">
        <v>50</v>
      </c>
      <c r="D177" s="17">
        <v>2.2400000000000002</v>
      </c>
      <c r="E177" s="17">
        <v>0.44</v>
      </c>
      <c r="F177" s="17">
        <v>17</v>
      </c>
      <c r="G177" s="17">
        <v>79</v>
      </c>
      <c r="H177" s="17"/>
    </row>
    <row r="178" spans="1:8" ht="32.25" customHeight="1" thickBot="1" x14ac:dyDescent="0.3">
      <c r="A178" s="24" t="s">
        <v>22</v>
      </c>
      <c r="B178" s="2"/>
      <c r="C178" s="22">
        <f>SUM(C171:C177)</f>
        <v>810</v>
      </c>
      <c r="D178" s="22">
        <f t="shared" ref="D178:G178" si="23">SUM(D171:D177)</f>
        <v>40.380000000000003</v>
      </c>
      <c r="E178" s="22">
        <f t="shared" si="23"/>
        <v>33.669999999999995</v>
      </c>
      <c r="F178" s="22">
        <f t="shared" si="23"/>
        <v>86.7</v>
      </c>
      <c r="G178" s="22">
        <f t="shared" si="23"/>
        <v>768.59</v>
      </c>
      <c r="H178" s="22"/>
    </row>
    <row r="179" spans="1:8" ht="32.25" customHeight="1" thickBot="1" x14ac:dyDescent="0.3">
      <c r="A179" s="24" t="s">
        <v>36</v>
      </c>
      <c r="B179" s="2"/>
      <c r="C179" s="22">
        <f>C178+C170</f>
        <v>1315</v>
      </c>
      <c r="D179" s="22">
        <f t="shared" ref="D179:G179" si="24">D178+D170</f>
        <v>55.68</v>
      </c>
      <c r="E179" s="22">
        <f t="shared" si="24"/>
        <v>44.329999999999991</v>
      </c>
      <c r="F179" s="22">
        <f t="shared" si="24"/>
        <v>176.75</v>
      </c>
      <c r="G179" s="22">
        <f t="shared" si="24"/>
        <v>1303.5500000000002</v>
      </c>
      <c r="H179" s="22"/>
    </row>
    <row r="180" spans="1:8" ht="32.25" customHeight="1" thickBot="1" x14ac:dyDescent="0.3">
      <c r="A180" s="14"/>
    </row>
    <row r="181" spans="1:8" ht="32.25" customHeight="1" thickBot="1" x14ac:dyDescent="0.3">
      <c r="A181" s="128" t="s">
        <v>0</v>
      </c>
      <c r="B181" s="130" t="s">
        <v>1</v>
      </c>
      <c r="C181" s="128" t="s">
        <v>24</v>
      </c>
      <c r="D181" s="132" t="s">
        <v>3</v>
      </c>
      <c r="E181" s="133"/>
      <c r="F181" s="134"/>
      <c r="G181" s="130" t="s">
        <v>4</v>
      </c>
      <c r="H181" s="128" t="s">
        <v>5</v>
      </c>
    </row>
    <row r="182" spans="1:8" ht="32.25" customHeight="1" thickBot="1" x14ac:dyDescent="0.3">
      <c r="A182" s="129"/>
      <c r="B182" s="131"/>
      <c r="C182" s="129"/>
      <c r="D182" s="15" t="s">
        <v>25</v>
      </c>
      <c r="E182" s="15" t="s">
        <v>7</v>
      </c>
      <c r="F182" s="15" t="s">
        <v>8</v>
      </c>
      <c r="G182" s="131"/>
      <c r="H182" s="129"/>
    </row>
    <row r="183" spans="1:8" ht="32.25" customHeight="1" x14ac:dyDescent="0.25">
      <c r="A183" s="145" t="s">
        <v>66</v>
      </c>
      <c r="B183" s="146"/>
      <c r="C183" s="146"/>
      <c r="D183" s="146"/>
      <c r="E183" s="146"/>
      <c r="F183" s="146"/>
      <c r="G183" s="146"/>
      <c r="H183" s="147"/>
    </row>
    <row r="184" spans="1:8" ht="32.25" customHeight="1" thickBot="1" x14ac:dyDescent="0.3">
      <c r="A184" s="148" t="s">
        <v>78</v>
      </c>
      <c r="B184" s="149"/>
      <c r="C184" s="149"/>
      <c r="D184" s="149"/>
      <c r="E184" s="149"/>
      <c r="F184" s="149"/>
      <c r="G184" s="149"/>
      <c r="H184" s="150"/>
    </row>
    <row r="185" spans="1:8" ht="32.25" customHeight="1" thickBot="1" x14ac:dyDescent="0.3">
      <c r="A185" s="124" t="s">
        <v>11</v>
      </c>
      <c r="B185" s="2" t="s">
        <v>20</v>
      </c>
      <c r="C185" s="17">
        <v>205</v>
      </c>
      <c r="D185" s="17">
        <v>7.94</v>
      </c>
      <c r="E185" s="17">
        <v>8.2100000000000009</v>
      </c>
      <c r="F185" s="17">
        <v>35.130000000000003</v>
      </c>
      <c r="G185" s="17">
        <v>246.17</v>
      </c>
      <c r="H185" s="18">
        <v>95</v>
      </c>
    </row>
    <row r="186" spans="1:8" ht="32.25" customHeight="1" thickBot="1" x14ac:dyDescent="0.3">
      <c r="A186" s="125"/>
      <c r="B186" s="2" t="s">
        <v>21</v>
      </c>
      <c r="C186" s="3">
        <v>200</v>
      </c>
      <c r="D186" s="3">
        <v>0</v>
      </c>
      <c r="E186" s="3">
        <v>0</v>
      </c>
      <c r="F186" s="3">
        <v>0</v>
      </c>
      <c r="G186" s="3">
        <v>61.62</v>
      </c>
      <c r="H186" s="4">
        <v>271</v>
      </c>
    </row>
    <row r="187" spans="1:8" ht="32.25" customHeight="1" thickBot="1" x14ac:dyDescent="0.3">
      <c r="A187" s="125"/>
      <c r="B187" s="2" t="s">
        <v>14</v>
      </c>
      <c r="C187" s="17">
        <v>50</v>
      </c>
      <c r="D187" s="17">
        <v>3.04</v>
      </c>
      <c r="E187" s="17">
        <v>0.36</v>
      </c>
      <c r="F187" s="17">
        <v>13.8</v>
      </c>
      <c r="G187" s="17">
        <v>90.4</v>
      </c>
      <c r="H187" s="19"/>
    </row>
    <row r="188" spans="1:8" ht="32.25" customHeight="1" thickBot="1" x14ac:dyDescent="0.3">
      <c r="A188" s="125"/>
      <c r="B188" s="2" t="s">
        <v>15</v>
      </c>
      <c r="C188" s="17">
        <v>50</v>
      </c>
      <c r="D188" s="17">
        <v>2.2400000000000002</v>
      </c>
      <c r="E188" s="17">
        <v>0.44</v>
      </c>
      <c r="F188" s="17">
        <v>17</v>
      </c>
      <c r="G188" s="17">
        <v>79</v>
      </c>
      <c r="H188" s="19"/>
    </row>
    <row r="189" spans="1:8" ht="32.25" customHeight="1" thickBot="1" x14ac:dyDescent="0.3">
      <c r="A189" s="126"/>
      <c r="B189" s="2"/>
      <c r="C189" s="17"/>
      <c r="D189" s="17"/>
      <c r="E189" s="17"/>
      <c r="F189" s="17"/>
      <c r="G189" s="17"/>
      <c r="H189" s="19"/>
    </row>
    <row r="190" spans="1:8" ht="32.25" customHeight="1" thickBot="1" x14ac:dyDescent="0.3">
      <c r="A190" s="21" t="s">
        <v>29</v>
      </c>
      <c r="B190" s="2"/>
      <c r="C190" s="22">
        <f>SUM(C185:C189)</f>
        <v>505</v>
      </c>
      <c r="D190" s="22">
        <f t="shared" ref="D190:G190" si="25">SUM(D185:D189)</f>
        <v>13.22</v>
      </c>
      <c r="E190" s="22">
        <f t="shared" si="25"/>
        <v>9.01</v>
      </c>
      <c r="F190" s="22">
        <f t="shared" si="25"/>
        <v>65.930000000000007</v>
      </c>
      <c r="G190" s="22">
        <f t="shared" si="25"/>
        <v>477.18999999999994</v>
      </c>
      <c r="H190" s="23"/>
    </row>
    <row r="191" spans="1:8" ht="32.25" customHeight="1" thickBot="1" x14ac:dyDescent="0.3">
      <c r="A191" s="124" t="s">
        <v>30</v>
      </c>
      <c r="B191" s="2" t="s">
        <v>18</v>
      </c>
      <c r="C191" s="17">
        <v>60</v>
      </c>
      <c r="D191" s="17">
        <v>0.55000000000000004</v>
      </c>
      <c r="E191" s="17">
        <v>0.1</v>
      </c>
      <c r="F191" s="17">
        <v>2.2999999999999998</v>
      </c>
      <c r="G191" s="17">
        <v>11.5</v>
      </c>
      <c r="H191" s="20"/>
    </row>
    <row r="192" spans="1:8" ht="32.25" customHeight="1" thickBot="1" x14ac:dyDescent="0.3">
      <c r="A192" s="125"/>
      <c r="B192" s="2" t="s">
        <v>145</v>
      </c>
      <c r="C192" s="17">
        <v>200</v>
      </c>
      <c r="D192" s="17">
        <v>1.54</v>
      </c>
      <c r="E192" s="17">
        <v>5.07</v>
      </c>
      <c r="F192" s="17">
        <v>5.07</v>
      </c>
      <c r="G192" s="17">
        <v>83.32</v>
      </c>
      <c r="H192" s="18">
        <v>27</v>
      </c>
    </row>
    <row r="193" spans="1:8" ht="32.25" customHeight="1" thickBot="1" x14ac:dyDescent="0.3">
      <c r="A193" s="125"/>
      <c r="B193" s="2" t="s">
        <v>154</v>
      </c>
      <c r="C193" s="17">
        <v>250</v>
      </c>
      <c r="D193" s="17">
        <v>18.420000000000002</v>
      </c>
      <c r="E193" s="17">
        <v>20.69</v>
      </c>
      <c r="F193" s="17">
        <v>19.77</v>
      </c>
      <c r="G193" s="17">
        <v>337.6</v>
      </c>
      <c r="H193" s="18">
        <v>186</v>
      </c>
    </row>
    <row r="194" spans="1:8" ht="32.25" customHeight="1" thickBot="1" x14ac:dyDescent="0.3">
      <c r="A194" s="125"/>
      <c r="B194" s="2" t="s">
        <v>79</v>
      </c>
      <c r="C194" s="17">
        <v>200</v>
      </c>
      <c r="D194" s="17">
        <v>1.36</v>
      </c>
      <c r="E194" s="17">
        <v>0</v>
      </c>
      <c r="F194" s="17">
        <v>29.02</v>
      </c>
      <c r="G194" s="17">
        <v>116.19</v>
      </c>
      <c r="H194" s="18">
        <v>247</v>
      </c>
    </row>
    <row r="195" spans="1:8" ht="32.25" customHeight="1" thickBot="1" x14ac:dyDescent="0.3">
      <c r="A195" s="125"/>
      <c r="B195" s="2" t="s">
        <v>14</v>
      </c>
      <c r="C195" s="17">
        <v>50</v>
      </c>
      <c r="D195" s="17">
        <v>3.04</v>
      </c>
      <c r="E195" s="17">
        <v>0.36</v>
      </c>
      <c r="F195" s="17">
        <v>13.8</v>
      </c>
      <c r="G195" s="17">
        <v>90.4</v>
      </c>
      <c r="H195" s="17"/>
    </row>
    <row r="196" spans="1:8" ht="32.25" customHeight="1" thickBot="1" x14ac:dyDescent="0.3">
      <c r="A196" s="126"/>
      <c r="B196" s="2" t="s">
        <v>15</v>
      </c>
      <c r="C196" s="17">
        <v>50</v>
      </c>
      <c r="D196" s="17">
        <v>2.2400000000000002</v>
      </c>
      <c r="E196" s="17">
        <v>0.44</v>
      </c>
      <c r="F196" s="17">
        <v>17</v>
      </c>
      <c r="G196" s="17">
        <v>79</v>
      </c>
      <c r="H196" s="17"/>
    </row>
    <row r="197" spans="1:8" ht="32.25" customHeight="1" thickBot="1" x14ac:dyDescent="0.3">
      <c r="A197" s="24" t="s">
        <v>22</v>
      </c>
      <c r="B197" s="2"/>
      <c r="C197" s="22">
        <f>SUM(C191:C196)</f>
        <v>810</v>
      </c>
      <c r="D197" s="22">
        <f t="shared" ref="D197:G197" si="26">SUM(D191:D196)</f>
        <v>27.15</v>
      </c>
      <c r="E197" s="22">
        <f t="shared" si="26"/>
        <v>26.66</v>
      </c>
      <c r="F197" s="22">
        <f t="shared" si="26"/>
        <v>86.96</v>
      </c>
      <c r="G197" s="22">
        <f t="shared" si="26"/>
        <v>718.01</v>
      </c>
      <c r="H197" s="22"/>
    </row>
    <row r="198" spans="1:8" ht="32.25" customHeight="1" thickBot="1" x14ac:dyDescent="0.3">
      <c r="A198" s="24" t="s">
        <v>36</v>
      </c>
      <c r="B198" s="2"/>
      <c r="C198" s="22">
        <f>C197+C190</f>
        <v>1315</v>
      </c>
      <c r="D198" s="22">
        <f t="shared" ref="D198:G198" si="27">D197+D190</f>
        <v>40.369999999999997</v>
      </c>
      <c r="E198" s="22">
        <f t="shared" si="27"/>
        <v>35.67</v>
      </c>
      <c r="F198" s="22">
        <f t="shared" si="27"/>
        <v>152.88999999999999</v>
      </c>
      <c r="G198" s="22">
        <f t="shared" si="27"/>
        <v>1195.1999999999998</v>
      </c>
      <c r="H198" s="22"/>
    </row>
    <row r="199" spans="1:8" x14ac:dyDescent="0.25">
      <c r="A199" s="14"/>
    </row>
    <row r="200" spans="1:8" x14ac:dyDescent="0.25">
      <c r="A200" s="14"/>
    </row>
    <row r="201" spans="1:8" ht="15.75" thickBot="1" x14ac:dyDescent="0.3">
      <c r="A201" s="14"/>
    </row>
    <row r="202" spans="1:8" ht="15.75" thickBot="1" x14ac:dyDescent="0.3">
      <c r="A202" s="30"/>
      <c r="B202" s="31" t="s">
        <v>80</v>
      </c>
      <c r="C202" s="31" t="s">
        <v>81</v>
      </c>
      <c r="D202" s="31" t="s">
        <v>82</v>
      </c>
      <c r="E202" s="31" t="s">
        <v>83</v>
      </c>
      <c r="F202" s="31" t="s">
        <v>84</v>
      </c>
    </row>
    <row r="203" spans="1:8" ht="15.75" thickBot="1" x14ac:dyDescent="0.3">
      <c r="A203" s="32" t="s">
        <v>10</v>
      </c>
      <c r="B203" s="3">
        <f>C22</f>
        <v>1320</v>
      </c>
      <c r="C203" s="3">
        <f t="shared" ref="C203:F203" si="28">D22</f>
        <v>80.680000000000007</v>
      </c>
      <c r="D203" s="3">
        <f t="shared" si="28"/>
        <v>64.44</v>
      </c>
      <c r="E203" s="3">
        <f t="shared" si="28"/>
        <v>183.62</v>
      </c>
      <c r="F203" s="3">
        <f t="shared" si="28"/>
        <v>1690.71</v>
      </c>
    </row>
    <row r="204" spans="1:8" ht="15.75" thickBot="1" x14ac:dyDescent="0.3">
      <c r="A204" s="32" t="s">
        <v>26</v>
      </c>
      <c r="B204" s="3">
        <f>C42</f>
        <v>1315</v>
      </c>
      <c r="C204" s="3">
        <f t="shared" ref="C204:F204" si="29">D42</f>
        <v>39.073999999999998</v>
      </c>
      <c r="D204" s="3">
        <f t="shared" si="29"/>
        <v>33.769999999999996</v>
      </c>
      <c r="E204" s="3">
        <f t="shared" si="29"/>
        <v>201.92</v>
      </c>
      <c r="F204" s="3">
        <f t="shared" si="29"/>
        <v>1221.83</v>
      </c>
    </row>
    <row r="205" spans="1:8" ht="15.75" thickBot="1" x14ac:dyDescent="0.3">
      <c r="A205" s="32" t="s">
        <v>38</v>
      </c>
      <c r="B205" s="3">
        <f>C61</f>
        <v>1315</v>
      </c>
      <c r="C205" s="3">
        <f t="shared" ref="C205:F205" si="30">D61</f>
        <v>40.630000000000003</v>
      </c>
      <c r="D205" s="3">
        <f t="shared" si="30"/>
        <v>35.090000000000003</v>
      </c>
      <c r="E205" s="3">
        <f t="shared" si="30"/>
        <v>174.72</v>
      </c>
      <c r="F205" s="3">
        <f t="shared" si="30"/>
        <v>1278.06</v>
      </c>
    </row>
    <row r="206" spans="1:8" ht="15.75" thickBot="1" x14ac:dyDescent="0.3">
      <c r="A206" s="32" t="s">
        <v>85</v>
      </c>
      <c r="B206" s="3">
        <f>C80</f>
        <v>1325</v>
      </c>
      <c r="C206" s="3">
        <f t="shared" ref="C206:F206" si="31">D80</f>
        <v>46.240000000000009</v>
      </c>
      <c r="D206" s="3">
        <f t="shared" si="31"/>
        <v>53.89</v>
      </c>
      <c r="E206" s="3">
        <f t="shared" si="31"/>
        <v>179.41</v>
      </c>
      <c r="F206" s="3">
        <f t="shared" si="31"/>
        <v>1421.31</v>
      </c>
    </row>
    <row r="207" spans="1:8" ht="15.75" thickBot="1" x14ac:dyDescent="0.3">
      <c r="A207" s="32" t="s">
        <v>51</v>
      </c>
      <c r="B207" s="3">
        <f>C100</f>
        <v>1315</v>
      </c>
      <c r="C207" s="3">
        <f t="shared" ref="C207:F207" si="32">D100</f>
        <v>40.75</v>
      </c>
      <c r="D207" s="3">
        <f t="shared" si="32"/>
        <v>39.290000000000006</v>
      </c>
      <c r="E207" s="3">
        <f t="shared" si="32"/>
        <v>164.14999999999998</v>
      </c>
      <c r="F207" s="3">
        <f t="shared" si="32"/>
        <v>1272.4899999999998</v>
      </c>
    </row>
    <row r="208" spans="1:8" ht="15.75" thickBot="1" x14ac:dyDescent="0.3">
      <c r="A208" s="32" t="s">
        <v>59</v>
      </c>
      <c r="B208" s="3">
        <f>C119</f>
        <v>1310</v>
      </c>
      <c r="C208" s="3">
        <f t="shared" ref="C208:F208" si="33">D119</f>
        <v>42.82</v>
      </c>
      <c r="D208" s="3">
        <f t="shared" si="33"/>
        <v>36.42</v>
      </c>
      <c r="E208" s="3">
        <f t="shared" si="33"/>
        <v>155.42000000000002</v>
      </c>
      <c r="F208" s="3">
        <f t="shared" si="33"/>
        <v>1155.79</v>
      </c>
    </row>
    <row r="209" spans="1:6" ht="15.75" thickBot="1" x14ac:dyDescent="0.3">
      <c r="A209" s="32" t="s">
        <v>67</v>
      </c>
      <c r="B209" s="3">
        <f>C139</f>
        <v>1265</v>
      </c>
      <c r="C209" s="3">
        <f t="shared" ref="C209:F209" si="34">D139</f>
        <v>34.32</v>
      </c>
      <c r="D209" s="3">
        <f t="shared" si="34"/>
        <v>24.589999999999996</v>
      </c>
      <c r="E209" s="3">
        <f t="shared" si="34"/>
        <v>163.08000000000001</v>
      </c>
      <c r="F209" s="3">
        <f t="shared" si="34"/>
        <v>1039.9100000000001</v>
      </c>
    </row>
    <row r="210" spans="1:6" ht="15.75" thickBot="1" x14ac:dyDescent="0.3">
      <c r="A210" s="32" t="s">
        <v>71</v>
      </c>
      <c r="B210" s="3">
        <f>C159</f>
        <v>1365</v>
      </c>
      <c r="C210" s="3">
        <f t="shared" ref="C210:F210" si="35">D159</f>
        <v>39.68</v>
      </c>
      <c r="D210" s="3">
        <f t="shared" si="35"/>
        <v>44.519999999999996</v>
      </c>
      <c r="E210" s="3">
        <f t="shared" si="35"/>
        <v>207.39999999999998</v>
      </c>
      <c r="F210" s="3">
        <f t="shared" si="35"/>
        <v>1424.3999999999999</v>
      </c>
    </row>
    <row r="211" spans="1:6" ht="15.75" thickBot="1" x14ac:dyDescent="0.3">
      <c r="A211" s="32" t="s">
        <v>86</v>
      </c>
      <c r="B211" s="3">
        <f>C179</f>
        <v>1315</v>
      </c>
      <c r="C211" s="3">
        <f t="shared" ref="C211:F211" si="36">D179</f>
        <v>55.68</v>
      </c>
      <c r="D211" s="3">
        <f t="shared" si="36"/>
        <v>44.329999999999991</v>
      </c>
      <c r="E211" s="3">
        <f t="shared" si="36"/>
        <v>176.75</v>
      </c>
      <c r="F211" s="3">
        <f t="shared" si="36"/>
        <v>1303.5500000000002</v>
      </c>
    </row>
    <row r="212" spans="1:6" ht="15.75" thickBot="1" x14ac:dyDescent="0.3">
      <c r="A212" s="32" t="s">
        <v>78</v>
      </c>
      <c r="B212" s="3">
        <f>C198</f>
        <v>1315</v>
      </c>
      <c r="C212" s="3">
        <f t="shared" ref="C212:F212" si="37">D198</f>
        <v>40.369999999999997</v>
      </c>
      <c r="D212" s="3">
        <f t="shared" si="37"/>
        <v>35.67</v>
      </c>
      <c r="E212" s="3">
        <f t="shared" si="37"/>
        <v>152.88999999999999</v>
      </c>
      <c r="F212" s="3">
        <f t="shared" si="37"/>
        <v>1195.1999999999998</v>
      </c>
    </row>
    <row r="213" spans="1:6" ht="15.75" thickBot="1" x14ac:dyDescent="0.3">
      <c r="A213" s="33" t="s">
        <v>87</v>
      </c>
      <c r="B213" s="3">
        <f>SUM(B203:B212)</f>
        <v>13160</v>
      </c>
      <c r="C213" s="3">
        <f t="shared" ref="C213:F213" si="38">SUM(C203:C212)</f>
        <v>460.24400000000003</v>
      </c>
      <c r="D213" s="3">
        <f t="shared" si="38"/>
        <v>412.01</v>
      </c>
      <c r="E213" s="3">
        <f t="shared" si="38"/>
        <v>1759.3599999999997</v>
      </c>
      <c r="F213" s="3">
        <f t="shared" si="38"/>
        <v>13003.25</v>
      </c>
    </row>
    <row r="214" spans="1:6" ht="48" thickBot="1" x14ac:dyDescent="0.3">
      <c r="A214" s="33" t="s">
        <v>88</v>
      </c>
      <c r="B214" s="3">
        <f>B213/10</f>
        <v>1316</v>
      </c>
      <c r="C214" s="3">
        <f t="shared" ref="C214:F214" si="39">C213/10</f>
        <v>46.0244</v>
      </c>
      <c r="D214" s="3">
        <f t="shared" si="39"/>
        <v>41.201000000000001</v>
      </c>
      <c r="E214" s="3">
        <f t="shared" si="39"/>
        <v>175.93599999999998</v>
      </c>
      <c r="F214" s="3">
        <f t="shared" si="39"/>
        <v>1300.325</v>
      </c>
    </row>
    <row r="215" spans="1:6" x14ac:dyDescent="0.25">
      <c r="A215" s="14"/>
    </row>
    <row r="216" spans="1:6" x14ac:dyDescent="0.25">
      <c r="A216" s="14"/>
    </row>
  </sheetData>
  <mergeCells count="103">
    <mergeCell ref="B4:G4"/>
    <mergeCell ref="A183:H183"/>
    <mergeCell ref="A184:H184"/>
    <mergeCell ref="A185:A189"/>
    <mergeCell ref="A191:A196"/>
    <mergeCell ref="A1:H1"/>
    <mergeCell ref="A2:H2"/>
    <mergeCell ref="A3:H3"/>
    <mergeCell ref="A163:H163"/>
    <mergeCell ref="A164:H164"/>
    <mergeCell ref="A165:A169"/>
    <mergeCell ref="A171:A177"/>
    <mergeCell ref="A181:A182"/>
    <mergeCell ref="B181:B182"/>
    <mergeCell ref="C181:C182"/>
    <mergeCell ref="D181:F181"/>
    <mergeCell ref="G181:G182"/>
    <mergeCell ref="H181:H182"/>
    <mergeCell ref="A143:H143"/>
    <mergeCell ref="A144:H144"/>
    <mergeCell ref="A145:A149"/>
    <mergeCell ref="A151:A157"/>
    <mergeCell ref="A161:A162"/>
    <mergeCell ref="B161:B162"/>
    <mergeCell ref="C161:C162"/>
    <mergeCell ref="D161:F161"/>
    <mergeCell ref="G161:G162"/>
    <mergeCell ref="H161:H162"/>
    <mergeCell ref="A123:H123"/>
    <mergeCell ref="A124:H124"/>
    <mergeCell ref="A125:A129"/>
    <mergeCell ref="A131:A137"/>
    <mergeCell ref="A141:A142"/>
    <mergeCell ref="B141:B142"/>
    <mergeCell ref="C141:C142"/>
    <mergeCell ref="D141:F141"/>
    <mergeCell ref="G141:G142"/>
    <mergeCell ref="H141:H142"/>
    <mergeCell ref="A104:H104"/>
    <mergeCell ref="A105:H105"/>
    <mergeCell ref="A106:A109"/>
    <mergeCell ref="A111:A117"/>
    <mergeCell ref="A121:A122"/>
    <mergeCell ref="B121:B122"/>
    <mergeCell ref="C121:C122"/>
    <mergeCell ref="D121:F121"/>
    <mergeCell ref="G121:G122"/>
    <mergeCell ref="H121:H122"/>
    <mergeCell ref="A84:H84"/>
    <mergeCell ref="A85:H85"/>
    <mergeCell ref="A86:A90"/>
    <mergeCell ref="A92:A98"/>
    <mergeCell ref="A102:A103"/>
    <mergeCell ref="B102:B103"/>
    <mergeCell ref="C102:C103"/>
    <mergeCell ref="D102:F102"/>
    <mergeCell ref="G102:G103"/>
    <mergeCell ref="H102:H103"/>
    <mergeCell ref="A65:H65"/>
    <mergeCell ref="A66:A70"/>
    <mergeCell ref="A72:A78"/>
    <mergeCell ref="A82:A83"/>
    <mergeCell ref="B82:B83"/>
    <mergeCell ref="C82:C83"/>
    <mergeCell ref="D82:F82"/>
    <mergeCell ref="G82:G83"/>
    <mergeCell ref="H82:H83"/>
    <mergeCell ref="A47:H47"/>
    <mergeCell ref="A63:A64"/>
    <mergeCell ref="B63:B64"/>
    <mergeCell ref="C63:C64"/>
    <mergeCell ref="D63:F63"/>
    <mergeCell ref="G63:G64"/>
    <mergeCell ref="H63:H64"/>
    <mergeCell ref="A48:A51"/>
    <mergeCell ref="A53:A59"/>
    <mergeCell ref="A28:A32"/>
    <mergeCell ref="A34:A40"/>
    <mergeCell ref="A44:A45"/>
    <mergeCell ref="B44:B45"/>
    <mergeCell ref="C44:C45"/>
    <mergeCell ref="D44:F44"/>
    <mergeCell ref="G44:G45"/>
    <mergeCell ref="H44:H45"/>
    <mergeCell ref="A46:H46"/>
    <mergeCell ref="A15:A20"/>
    <mergeCell ref="A24:A25"/>
    <mergeCell ref="B24:B25"/>
    <mergeCell ref="C24:C25"/>
    <mergeCell ref="D24:F24"/>
    <mergeCell ref="G24:G25"/>
    <mergeCell ref="H24:H25"/>
    <mergeCell ref="A26:H26"/>
    <mergeCell ref="A27:H27"/>
    <mergeCell ref="A5:A6"/>
    <mergeCell ref="B5:B6"/>
    <mergeCell ref="C5:C6"/>
    <mergeCell ref="D5:F5"/>
    <mergeCell ref="G5:G6"/>
    <mergeCell ref="H5:H6"/>
    <mergeCell ref="A7:H7"/>
    <mergeCell ref="A8:H8"/>
    <mergeCell ref="A9:A13"/>
  </mergeCells>
  <pageMargins left="1.4960629921259843" right="0.70866141732283472" top="0.74803149606299213" bottom="0.74803149606299213" header="0.31496062992125984" footer="0.31496062992125984"/>
  <pageSetup paperSize="9" scale="50" fitToHeight="5" orientation="portrait" verticalDpi="0" r:id="rId1"/>
  <rowBreaks count="10" manualBreakCount="10">
    <brk id="23" max="16383" man="1"/>
    <brk id="42" max="16383" man="1"/>
    <brk id="62" max="16383" man="1"/>
    <brk id="80" max="16383" man="1"/>
    <brk id="81" max="16383" man="1"/>
    <brk id="101" max="16383" man="1"/>
    <brk id="119" max="16383" man="1"/>
    <brk id="120" max="16383" man="1"/>
    <brk id="160" max="1638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view="pageBreakPreview" zoomScale="60" zoomScaleNormal="100" workbookViewId="0">
      <selection sqref="A1:H1"/>
    </sheetView>
  </sheetViews>
  <sheetFormatPr defaultRowHeight="15" x14ac:dyDescent="0.25"/>
  <cols>
    <col min="1" max="1" width="16.42578125" customWidth="1"/>
    <col min="2" max="2" width="22.140625" style="34" customWidth="1"/>
    <col min="3" max="3" width="11.5703125" customWidth="1"/>
    <col min="7" max="7" width="17.85546875" customWidth="1"/>
    <col min="8" max="8" width="12.42578125" customWidth="1"/>
  </cols>
  <sheetData>
    <row r="1" spans="1:8" ht="15.75" x14ac:dyDescent="0.25">
      <c r="A1" s="151" t="s">
        <v>158</v>
      </c>
      <c r="B1" s="151"/>
      <c r="C1" s="151"/>
      <c r="D1" s="151"/>
      <c r="E1" s="151"/>
      <c r="F1" s="151"/>
      <c r="G1" s="151"/>
      <c r="H1" s="151"/>
    </row>
    <row r="2" spans="1:8" ht="15.75" x14ac:dyDescent="0.25">
      <c r="A2" s="153" t="s">
        <v>141</v>
      </c>
      <c r="B2" s="153"/>
      <c r="C2" s="153"/>
      <c r="D2" s="153"/>
      <c r="E2" s="153"/>
      <c r="F2" s="153"/>
      <c r="G2" s="153"/>
      <c r="H2" s="153"/>
    </row>
    <row r="3" spans="1:8" ht="15.75" x14ac:dyDescent="0.25">
      <c r="A3" s="153" t="s">
        <v>148</v>
      </c>
      <c r="B3" s="153"/>
      <c r="C3" s="153"/>
      <c r="D3" s="153"/>
      <c r="E3" s="153"/>
      <c r="F3" s="153"/>
      <c r="G3" s="153"/>
      <c r="H3" s="153"/>
    </row>
    <row r="4" spans="1:8" ht="16.5" thickBot="1" x14ac:dyDescent="0.3">
      <c r="A4" s="153" t="s">
        <v>142</v>
      </c>
      <c r="B4" s="153"/>
      <c r="C4" s="153"/>
      <c r="D4" s="153"/>
      <c r="E4" s="153"/>
      <c r="F4" s="153"/>
      <c r="G4" s="153"/>
      <c r="H4" s="153"/>
    </row>
    <row r="5" spans="1:8" ht="24.75" customHeight="1" thickBot="1" x14ac:dyDescent="0.3">
      <c r="A5" s="113" t="s">
        <v>0</v>
      </c>
      <c r="B5" s="113" t="s">
        <v>1</v>
      </c>
      <c r="C5" s="113" t="s">
        <v>2</v>
      </c>
      <c r="D5" s="115" t="s">
        <v>3</v>
      </c>
      <c r="E5" s="116"/>
      <c r="F5" s="117"/>
      <c r="G5" s="113" t="s">
        <v>4</v>
      </c>
      <c r="H5" s="113" t="s">
        <v>5</v>
      </c>
    </row>
    <row r="6" spans="1:8" ht="24.75" customHeight="1" thickBot="1" x14ac:dyDescent="0.3">
      <c r="A6" s="114"/>
      <c r="B6" s="114"/>
      <c r="C6" s="114"/>
      <c r="D6" s="1" t="s">
        <v>6</v>
      </c>
      <c r="E6" s="1" t="s">
        <v>7</v>
      </c>
      <c r="F6" s="1" t="s">
        <v>8</v>
      </c>
      <c r="G6" s="114"/>
      <c r="H6" s="114"/>
    </row>
    <row r="7" spans="1:8" ht="24.75" customHeight="1" x14ac:dyDescent="0.25">
      <c r="A7" s="118" t="s">
        <v>9</v>
      </c>
      <c r="B7" s="119"/>
      <c r="C7" s="119"/>
      <c r="D7" s="119"/>
      <c r="E7" s="119"/>
      <c r="F7" s="119"/>
      <c r="G7" s="119"/>
      <c r="H7" s="120"/>
    </row>
    <row r="8" spans="1:8" ht="24.75" customHeight="1" thickBot="1" x14ac:dyDescent="0.3">
      <c r="A8" s="121" t="s">
        <v>10</v>
      </c>
      <c r="B8" s="122"/>
      <c r="C8" s="122"/>
      <c r="D8" s="122"/>
      <c r="E8" s="122"/>
      <c r="F8" s="122"/>
      <c r="G8" s="122"/>
      <c r="H8" s="123"/>
    </row>
    <row r="9" spans="1:8" ht="32.25" customHeight="1" thickBot="1" x14ac:dyDescent="0.3">
      <c r="A9" s="124" t="s">
        <v>11</v>
      </c>
      <c r="B9" s="2" t="s">
        <v>39</v>
      </c>
      <c r="C9" s="17">
        <v>200</v>
      </c>
      <c r="D9" s="17">
        <v>29.22</v>
      </c>
      <c r="E9" s="17">
        <v>12.11</v>
      </c>
      <c r="F9" s="17">
        <v>29.1</v>
      </c>
      <c r="G9" s="17">
        <v>342.23</v>
      </c>
      <c r="H9" s="18">
        <v>124</v>
      </c>
    </row>
    <row r="10" spans="1:8" ht="32.25" customHeight="1" thickBot="1" x14ac:dyDescent="0.3">
      <c r="A10" s="125"/>
      <c r="B10" s="2" t="s">
        <v>149</v>
      </c>
      <c r="C10" s="17">
        <v>50</v>
      </c>
      <c r="D10" s="17"/>
      <c r="E10" s="17"/>
      <c r="F10" s="17"/>
      <c r="G10" s="17"/>
      <c r="H10" s="18"/>
    </row>
    <row r="11" spans="1:8" ht="32.25" customHeight="1" thickBot="1" x14ac:dyDescent="0.3">
      <c r="A11" s="125"/>
      <c r="B11" s="2" t="s">
        <v>40</v>
      </c>
      <c r="C11" s="17">
        <v>200</v>
      </c>
      <c r="D11" s="17">
        <v>0.12</v>
      </c>
      <c r="E11" s="17">
        <v>0</v>
      </c>
      <c r="F11" s="17">
        <v>12.04</v>
      </c>
      <c r="G11" s="17">
        <v>48.64</v>
      </c>
      <c r="H11" s="18">
        <v>271</v>
      </c>
    </row>
    <row r="12" spans="1:8" ht="32.25" customHeight="1" thickBot="1" x14ac:dyDescent="0.3">
      <c r="A12" s="125"/>
      <c r="B12" s="2" t="s">
        <v>14</v>
      </c>
      <c r="C12" s="17">
        <v>50</v>
      </c>
      <c r="D12" s="17">
        <v>3.04</v>
      </c>
      <c r="E12" s="17">
        <v>0.36</v>
      </c>
      <c r="F12" s="17">
        <v>13.8</v>
      </c>
      <c r="G12" s="17">
        <v>90.4</v>
      </c>
      <c r="H12" s="19"/>
    </row>
    <row r="13" spans="1:8" ht="32.25" customHeight="1" thickBot="1" x14ac:dyDescent="0.3">
      <c r="A13" s="126"/>
      <c r="B13" s="2" t="s">
        <v>15</v>
      </c>
      <c r="C13" s="17">
        <v>50</v>
      </c>
      <c r="D13" s="17">
        <v>2.2400000000000002</v>
      </c>
      <c r="E13" s="17">
        <v>0.44</v>
      </c>
      <c r="F13" s="17">
        <v>17</v>
      </c>
      <c r="G13" s="17">
        <v>79</v>
      </c>
      <c r="H13" s="19"/>
    </row>
    <row r="14" spans="1:8" ht="32.25" customHeight="1" thickBot="1" x14ac:dyDescent="0.3">
      <c r="A14" s="6" t="s">
        <v>16</v>
      </c>
      <c r="B14" s="2"/>
      <c r="C14" s="7">
        <f>SUM(C9:C13)</f>
        <v>550</v>
      </c>
      <c r="D14" s="7">
        <f t="shared" ref="D14:G14" si="0">SUM(D9:D13)</f>
        <v>34.620000000000005</v>
      </c>
      <c r="E14" s="7">
        <f t="shared" si="0"/>
        <v>12.909999999999998</v>
      </c>
      <c r="F14" s="7">
        <f t="shared" si="0"/>
        <v>71.94</v>
      </c>
      <c r="G14" s="7">
        <f t="shared" si="0"/>
        <v>560.27</v>
      </c>
      <c r="H14" s="8"/>
    </row>
    <row r="15" spans="1:8" ht="32.25" customHeight="1" thickBot="1" x14ac:dyDescent="0.3">
      <c r="A15" s="113" t="s">
        <v>17</v>
      </c>
      <c r="B15" s="2" t="s">
        <v>18</v>
      </c>
      <c r="C15" s="17">
        <v>100</v>
      </c>
      <c r="D15" s="17">
        <v>0.55000000000000004</v>
      </c>
      <c r="E15" s="17">
        <v>0.1</v>
      </c>
      <c r="F15" s="17">
        <v>2.2999999999999998</v>
      </c>
      <c r="G15" s="17">
        <v>11.5</v>
      </c>
      <c r="H15" s="20"/>
    </row>
    <row r="16" spans="1:8" ht="32.25" customHeight="1" thickBot="1" x14ac:dyDescent="0.3">
      <c r="A16" s="127"/>
      <c r="B16" s="2" t="s">
        <v>41</v>
      </c>
      <c r="C16" s="17">
        <v>250</v>
      </c>
      <c r="D16" s="17">
        <v>1.67</v>
      </c>
      <c r="E16" s="17">
        <v>5.0599999999999996</v>
      </c>
      <c r="F16" s="17">
        <v>8.51</v>
      </c>
      <c r="G16" s="17">
        <v>86.26</v>
      </c>
      <c r="H16" s="18">
        <v>55</v>
      </c>
    </row>
    <row r="17" spans="1:8" ht="32.25" customHeight="1" thickBot="1" x14ac:dyDescent="0.3">
      <c r="A17" s="127"/>
      <c r="B17" s="2" t="s">
        <v>42</v>
      </c>
      <c r="C17" s="17">
        <v>210</v>
      </c>
      <c r="D17" s="17">
        <v>37.200000000000003</v>
      </c>
      <c r="E17" s="17">
        <v>45.33</v>
      </c>
      <c r="F17" s="17">
        <v>41.05</v>
      </c>
      <c r="G17" s="17">
        <v>747.09</v>
      </c>
      <c r="H17" s="18">
        <v>191</v>
      </c>
    </row>
    <row r="18" spans="1:8" ht="32.25" customHeight="1" thickBot="1" x14ac:dyDescent="0.3">
      <c r="A18" s="127"/>
      <c r="B18" s="2" t="s">
        <v>43</v>
      </c>
      <c r="C18" s="17">
        <v>200</v>
      </c>
      <c r="D18" s="17">
        <v>1.36</v>
      </c>
      <c r="E18" s="17">
        <v>0</v>
      </c>
      <c r="F18" s="17">
        <v>29.02</v>
      </c>
      <c r="G18" s="17">
        <v>116.19</v>
      </c>
      <c r="H18" s="18">
        <v>247</v>
      </c>
    </row>
    <row r="19" spans="1:8" ht="32.25" customHeight="1" thickBot="1" x14ac:dyDescent="0.3">
      <c r="A19" s="127"/>
      <c r="B19" s="2" t="s">
        <v>14</v>
      </c>
      <c r="C19" s="17">
        <v>50</v>
      </c>
      <c r="D19" s="17">
        <v>3.04</v>
      </c>
      <c r="E19" s="17">
        <v>0.6</v>
      </c>
      <c r="F19" s="17">
        <v>13.8</v>
      </c>
      <c r="G19" s="17">
        <v>90.4</v>
      </c>
      <c r="H19" s="19"/>
    </row>
    <row r="20" spans="1:8" ht="32.25" customHeight="1" thickBot="1" x14ac:dyDescent="0.3">
      <c r="A20" s="127"/>
      <c r="B20" s="2" t="s">
        <v>15</v>
      </c>
      <c r="C20" s="17">
        <v>50</v>
      </c>
      <c r="D20" s="17">
        <v>2.2400000000000002</v>
      </c>
      <c r="E20" s="17">
        <v>0.44</v>
      </c>
      <c r="F20" s="17">
        <v>17</v>
      </c>
      <c r="G20" s="17">
        <v>79</v>
      </c>
      <c r="H20" s="17"/>
    </row>
    <row r="21" spans="1:8" ht="32.25" customHeight="1" thickBot="1" x14ac:dyDescent="0.3">
      <c r="A21" s="10" t="s">
        <v>22</v>
      </c>
      <c r="B21" s="11"/>
      <c r="C21" s="7">
        <f>SUM(C15:C20)</f>
        <v>860</v>
      </c>
      <c r="D21" s="7">
        <f>SUM(D15:D20)</f>
        <v>46.06</v>
      </c>
      <c r="E21" s="7">
        <f>SUM(E15:E20)</f>
        <v>51.529999999999994</v>
      </c>
      <c r="F21" s="7">
        <f>SUM(F15:F20)</f>
        <v>111.67999999999999</v>
      </c>
      <c r="G21" s="7">
        <f>SUM(G15:G20)</f>
        <v>1130.44</v>
      </c>
      <c r="H21" s="8"/>
    </row>
    <row r="22" spans="1:8" ht="32.25" customHeight="1" thickBot="1" x14ac:dyDescent="0.3">
      <c r="A22" s="13" t="s">
        <v>23</v>
      </c>
      <c r="B22" s="2"/>
      <c r="C22" s="7">
        <f>C14+C21</f>
        <v>1410</v>
      </c>
      <c r="D22" s="7">
        <f>D14+D21</f>
        <v>80.680000000000007</v>
      </c>
      <c r="E22" s="7">
        <f>E14+E21</f>
        <v>64.44</v>
      </c>
      <c r="F22" s="7">
        <f>F14+F21</f>
        <v>183.62</v>
      </c>
      <c r="G22" s="7">
        <f>G14+G21</f>
        <v>1690.71</v>
      </c>
      <c r="H22" s="8"/>
    </row>
    <row r="23" spans="1:8" ht="32.25" customHeight="1" thickBot="1" x14ac:dyDescent="0.3">
      <c r="A23" s="14"/>
    </row>
    <row r="24" spans="1:8" ht="32.25" customHeight="1" thickBot="1" x14ac:dyDescent="0.3">
      <c r="A24" s="128" t="s">
        <v>0</v>
      </c>
      <c r="B24" s="130" t="s">
        <v>1</v>
      </c>
      <c r="C24" s="128" t="s">
        <v>24</v>
      </c>
      <c r="D24" s="132" t="s">
        <v>3</v>
      </c>
      <c r="E24" s="133"/>
      <c r="F24" s="134"/>
      <c r="G24" s="130" t="s">
        <v>4</v>
      </c>
      <c r="H24" s="128" t="s">
        <v>5</v>
      </c>
    </row>
    <row r="25" spans="1:8" ht="32.25" customHeight="1" thickBot="1" x14ac:dyDescent="0.3">
      <c r="A25" s="129"/>
      <c r="B25" s="131"/>
      <c r="C25" s="129"/>
      <c r="D25" s="26" t="s">
        <v>25</v>
      </c>
      <c r="E25" s="26" t="s">
        <v>7</v>
      </c>
      <c r="F25" s="26" t="s">
        <v>8</v>
      </c>
      <c r="G25" s="131"/>
      <c r="H25" s="129"/>
    </row>
    <row r="26" spans="1:8" ht="32.25" customHeight="1" x14ac:dyDescent="0.25">
      <c r="A26" s="135" t="s">
        <v>9</v>
      </c>
      <c r="B26" s="136"/>
      <c r="C26" s="136"/>
      <c r="D26" s="136"/>
      <c r="E26" s="136"/>
      <c r="F26" s="136"/>
      <c r="G26" s="136"/>
      <c r="H26" s="137"/>
    </row>
    <row r="27" spans="1:8" ht="32.25" customHeight="1" thickBot="1" x14ac:dyDescent="0.3">
      <c r="A27" s="138" t="s">
        <v>26</v>
      </c>
      <c r="B27" s="139"/>
      <c r="C27" s="139"/>
      <c r="D27" s="139"/>
      <c r="E27" s="139"/>
      <c r="F27" s="139"/>
      <c r="G27" s="139"/>
      <c r="H27" s="140"/>
    </row>
    <row r="28" spans="1:8" ht="32.25" customHeight="1" thickBot="1" x14ac:dyDescent="0.3">
      <c r="A28" s="124" t="s">
        <v>11</v>
      </c>
      <c r="B28" s="2" t="s">
        <v>27</v>
      </c>
      <c r="C28" s="17">
        <v>250</v>
      </c>
      <c r="D28" s="17">
        <v>5.12</v>
      </c>
      <c r="E28" s="17">
        <v>6.62</v>
      </c>
      <c r="F28" s="17">
        <v>32.61</v>
      </c>
      <c r="G28" s="17">
        <v>210.13</v>
      </c>
      <c r="H28" s="18">
        <v>105</v>
      </c>
    </row>
    <row r="29" spans="1:8" ht="32.25" customHeight="1" thickBot="1" x14ac:dyDescent="0.3">
      <c r="A29" s="125"/>
      <c r="B29" s="2" t="s">
        <v>28</v>
      </c>
      <c r="C29" s="17">
        <v>200</v>
      </c>
      <c r="D29" s="17">
        <v>2.79</v>
      </c>
      <c r="E29" s="17">
        <v>3.19</v>
      </c>
      <c r="F29" s="17">
        <v>19.71</v>
      </c>
      <c r="G29" s="17">
        <v>118.69</v>
      </c>
      <c r="H29" s="18">
        <v>258</v>
      </c>
    </row>
    <row r="30" spans="1:8" ht="32.25" customHeight="1" thickBot="1" x14ac:dyDescent="0.3">
      <c r="A30" s="125"/>
      <c r="B30" s="2" t="s">
        <v>14</v>
      </c>
      <c r="C30" s="17">
        <v>50</v>
      </c>
      <c r="D30" s="17">
        <v>3.04</v>
      </c>
      <c r="E30" s="17">
        <v>0.36</v>
      </c>
      <c r="F30" s="17">
        <v>13.8</v>
      </c>
      <c r="G30" s="17">
        <v>90.4</v>
      </c>
      <c r="H30" s="19"/>
    </row>
    <row r="31" spans="1:8" ht="32.25" customHeight="1" thickBot="1" x14ac:dyDescent="0.3">
      <c r="A31" s="125"/>
      <c r="B31" s="2" t="s">
        <v>15</v>
      </c>
      <c r="C31" s="17">
        <v>50</v>
      </c>
      <c r="D31" s="17">
        <v>2.2400000000000002</v>
      </c>
      <c r="E31" s="17">
        <v>0.44</v>
      </c>
      <c r="F31" s="17">
        <v>17</v>
      </c>
      <c r="G31" s="17">
        <v>79</v>
      </c>
      <c r="H31" s="19"/>
    </row>
    <row r="32" spans="1:8" ht="32.25" customHeight="1" thickBot="1" x14ac:dyDescent="0.3">
      <c r="A32" s="126"/>
      <c r="B32" s="2"/>
      <c r="C32" s="17"/>
      <c r="D32" s="17"/>
      <c r="E32" s="17"/>
      <c r="F32" s="17"/>
      <c r="G32" s="17"/>
      <c r="H32" s="19"/>
    </row>
    <row r="33" spans="1:8" ht="32.25" customHeight="1" thickBot="1" x14ac:dyDescent="0.3">
      <c r="A33" s="21" t="s">
        <v>29</v>
      </c>
      <c r="B33" s="2"/>
      <c r="C33" s="22">
        <f>SUM(C28:C32)</f>
        <v>550</v>
      </c>
      <c r="D33" s="22">
        <f t="shared" ref="D33:G33" si="1">SUM(D28:D32)</f>
        <v>13.19</v>
      </c>
      <c r="E33" s="22">
        <f t="shared" si="1"/>
        <v>10.61</v>
      </c>
      <c r="F33" s="22">
        <f t="shared" si="1"/>
        <v>83.12</v>
      </c>
      <c r="G33" s="22">
        <f t="shared" si="1"/>
        <v>498.22</v>
      </c>
      <c r="H33" s="23"/>
    </row>
    <row r="34" spans="1:8" ht="32.25" customHeight="1" thickBot="1" x14ac:dyDescent="0.3">
      <c r="A34" s="124" t="s">
        <v>30</v>
      </c>
      <c r="B34" s="2" t="s">
        <v>31</v>
      </c>
      <c r="C34" s="17">
        <v>100</v>
      </c>
      <c r="D34" s="17">
        <v>0.54</v>
      </c>
      <c r="E34" s="17">
        <v>6.1</v>
      </c>
      <c r="F34" s="17">
        <v>5</v>
      </c>
      <c r="G34" s="17">
        <v>76.87</v>
      </c>
      <c r="H34" s="18">
        <v>10</v>
      </c>
    </row>
    <row r="35" spans="1:8" ht="32.25" customHeight="1" thickBot="1" x14ac:dyDescent="0.3">
      <c r="A35" s="125"/>
      <c r="B35" s="2" t="s">
        <v>32</v>
      </c>
      <c r="C35" s="17">
        <v>250</v>
      </c>
      <c r="D35" s="17">
        <v>5.3</v>
      </c>
      <c r="E35" s="17">
        <v>11.3</v>
      </c>
      <c r="F35" s="17">
        <v>32.369999999999997</v>
      </c>
      <c r="G35" s="17">
        <v>149.6</v>
      </c>
      <c r="H35" s="18">
        <v>34</v>
      </c>
    </row>
    <row r="36" spans="1:8" ht="32.25" customHeight="1" thickBot="1" x14ac:dyDescent="0.3">
      <c r="A36" s="125"/>
      <c r="B36" s="2" t="s">
        <v>33</v>
      </c>
      <c r="C36" s="17">
        <v>100</v>
      </c>
      <c r="D36" s="17">
        <v>10.36</v>
      </c>
      <c r="E36" s="17">
        <v>1.93</v>
      </c>
      <c r="F36" s="17">
        <v>6.79</v>
      </c>
      <c r="G36" s="17">
        <v>85.93</v>
      </c>
      <c r="H36" s="18">
        <v>143</v>
      </c>
    </row>
    <row r="37" spans="1:8" ht="32.25" customHeight="1" thickBot="1" x14ac:dyDescent="0.3">
      <c r="A37" s="125"/>
      <c r="B37" s="2" t="s">
        <v>34</v>
      </c>
      <c r="C37" s="17">
        <v>180</v>
      </c>
      <c r="D37" s="17">
        <v>6.62</v>
      </c>
      <c r="E37" s="17">
        <v>6.35</v>
      </c>
      <c r="F37" s="17">
        <v>42.38</v>
      </c>
      <c r="G37" s="17">
        <v>253.31</v>
      </c>
      <c r="H37" s="18">
        <v>204</v>
      </c>
    </row>
    <row r="38" spans="1:8" ht="32.25" customHeight="1" thickBot="1" x14ac:dyDescent="0.3">
      <c r="A38" s="125"/>
      <c r="B38" s="2" t="s">
        <v>35</v>
      </c>
      <c r="C38" s="17">
        <v>200</v>
      </c>
      <c r="D38" s="17">
        <v>0.16</v>
      </c>
      <c r="E38" s="17">
        <v>0</v>
      </c>
      <c r="F38" s="17">
        <v>14.99</v>
      </c>
      <c r="G38" s="17">
        <v>60.64</v>
      </c>
      <c r="H38" s="18">
        <v>254</v>
      </c>
    </row>
    <row r="39" spans="1:8" ht="32.25" customHeight="1" thickBot="1" x14ac:dyDescent="0.3">
      <c r="A39" s="125"/>
      <c r="B39" s="2" t="s">
        <v>14</v>
      </c>
      <c r="C39" s="17">
        <v>50</v>
      </c>
      <c r="D39" s="17">
        <v>3.04</v>
      </c>
      <c r="E39" s="17">
        <v>0.36</v>
      </c>
      <c r="F39" s="17">
        <v>13.8</v>
      </c>
      <c r="G39" s="17">
        <v>90.4</v>
      </c>
      <c r="H39" s="19"/>
    </row>
    <row r="40" spans="1:8" ht="32.25" customHeight="1" thickBot="1" x14ac:dyDescent="0.3">
      <c r="A40" s="126"/>
      <c r="B40" s="2" t="s">
        <v>15</v>
      </c>
      <c r="C40" s="17">
        <v>30</v>
      </c>
      <c r="D40" s="17">
        <v>2.2400000000000002</v>
      </c>
      <c r="E40" s="17">
        <v>0.44</v>
      </c>
      <c r="F40" s="17">
        <v>17</v>
      </c>
      <c r="G40" s="17">
        <v>79</v>
      </c>
      <c r="H40" s="17"/>
    </row>
    <row r="41" spans="1:8" ht="32.25" customHeight="1" thickBot="1" x14ac:dyDescent="0.3">
      <c r="A41" s="25" t="s">
        <v>22</v>
      </c>
      <c r="B41" s="2"/>
      <c r="C41" s="22">
        <f>SUM(C34:C40)</f>
        <v>910</v>
      </c>
      <c r="D41" s="22">
        <f t="shared" ref="D41:G41" si="2">SUM(D34:D40)</f>
        <v>28.259999999999998</v>
      </c>
      <c r="E41" s="22">
        <f t="shared" si="2"/>
        <v>26.48</v>
      </c>
      <c r="F41" s="22">
        <f t="shared" si="2"/>
        <v>132.32999999999998</v>
      </c>
      <c r="G41" s="22">
        <f t="shared" si="2"/>
        <v>795.75</v>
      </c>
      <c r="H41" s="22"/>
    </row>
    <row r="42" spans="1:8" ht="32.25" customHeight="1" thickBot="1" x14ac:dyDescent="0.3">
      <c r="A42" s="25" t="s">
        <v>36</v>
      </c>
      <c r="B42" s="2"/>
      <c r="C42" s="22">
        <f>C33+C41</f>
        <v>1460</v>
      </c>
      <c r="D42" s="22">
        <f t="shared" ref="D42:G42" si="3">D33+D41</f>
        <v>41.449999999999996</v>
      </c>
      <c r="E42" s="22">
        <f t="shared" si="3"/>
        <v>37.090000000000003</v>
      </c>
      <c r="F42" s="22">
        <f t="shared" si="3"/>
        <v>215.45</v>
      </c>
      <c r="G42" s="22">
        <f t="shared" si="3"/>
        <v>1293.97</v>
      </c>
      <c r="H42" s="22"/>
    </row>
    <row r="43" spans="1:8" ht="32.25" customHeight="1" thickBot="1" x14ac:dyDescent="0.3">
      <c r="A43" s="14"/>
    </row>
    <row r="44" spans="1:8" ht="32.25" customHeight="1" thickBot="1" x14ac:dyDescent="0.3">
      <c r="A44" s="128" t="s">
        <v>0</v>
      </c>
      <c r="B44" s="130" t="s">
        <v>1</v>
      </c>
      <c r="C44" s="128" t="s">
        <v>24</v>
      </c>
      <c r="D44" s="132" t="s">
        <v>3</v>
      </c>
      <c r="E44" s="133"/>
      <c r="F44" s="134"/>
      <c r="G44" s="130" t="s">
        <v>4</v>
      </c>
      <c r="H44" s="128" t="s">
        <v>5</v>
      </c>
    </row>
    <row r="45" spans="1:8" ht="32.25" customHeight="1" thickBot="1" x14ac:dyDescent="0.3">
      <c r="A45" s="129"/>
      <c r="B45" s="131"/>
      <c r="C45" s="129"/>
      <c r="D45" s="26" t="s">
        <v>25</v>
      </c>
      <c r="E45" s="26" t="s">
        <v>7</v>
      </c>
      <c r="F45" s="26" t="s">
        <v>8</v>
      </c>
      <c r="G45" s="131"/>
      <c r="H45" s="129"/>
    </row>
    <row r="46" spans="1:8" ht="32.25" customHeight="1" x14ac:dyDescent="0.25">
      <c r="A46" s="135" t="s">
        <v>37</v>
      </c>
      <c r="B46" s="136"/>
      <c r="C46" s="136"/>
      <c r="D46" s="136"/>
      <c r="E46" s="136"/>
      <c r="F46" s="136"/>
      <c r="G46" s="136"/>
      <c r="H46" s="137"/>
    </row>
    <row r="47" spans="1:8" ht="32.25" customHeight="1" thickBot="1" x14ac:dyDescent="0.3">
      <c r="A47" s="138" t="s">
        <v>38</v>
      </c>
      <c r="B47" s="139"/>
      <c r="C47" s="139"/>
      <c r="D47" s="139"/>
      <c r="E47" s="139"/>
      <c r="F47" s="139"/>
      <c r="G47" s="139"/>
      <c r="H47" s="140"/>
    </row>
    <row r="48" spans="1:8" ht="24.75" customHeight="1" thickBot="1" x14ac:dyDescent="0.3">
      <c r="A48" s="113" t="s">
        <v>11</v>
      </c>
      <c r="B48" s="2" t="s">
        <v>12</v>
      </c>
      <c r="C48" s="3">
        <v>250</v>
      </c>
      <c r="D48" s="3">
        <v>6.55</v>
      </c>
      <c r="E48" s="3">
        <v>8.33</v>
      </c>
      <c r="F48" s="3">
        <v>35.090000000000003</v>
      </c>
      <c r="G48" s="3">
        <v>241.11</v>
      </c>
      <c r="H48" s="4">
        <v>93</v>
      </c>
    </row>
    <row r="49" spans="1:8" ht="24.75" customHeight="1" thickBot="1" x14ac:dyDescent="0.3">
      <c r="A49" s="127"/>
      <c r="B49" s="2" t="s">
        <v>13</v>
      </c>
      <c r="C49" s="3">
        <v>200</v>
      </c>
      <c r="D49" s="3">
        <v>3.77</v>
      </c>
      <c r="E49" s="3">
        <v>3.93</v>
      </c>
      <c r="F49" s="3">
        <v>25.95</v>
      </c>
      <c r="G49" s="3">
        <v>153.91999999999999</v>
      </c>
      <c r="H49" s="4">
        <v>242</v>
      </c>
    </row>
    <row r="50" spans="1:8" ht="24.75" customHeight="1" thickBot="1" x14ac:dyDescent="0.3">
      <c r="A50" s="127"/>
      <c r="B50" s="2" t="s">
        <v>14</v>
      </c>
      <c r="C50" s="3">
        <v>50</v>
      </c>
      <c r="D50" s="3">
        <v>3.04</v>
      </c>
      <c r="E50" s="3">
        <v>0.36</v>
      </c>
      <c r="F50" s="3">
        <v>13.8</v>
      </c>
      <c r="G50" s="3">
        <v>90.4</v>
      </c>
      <c r="H50" s="5"/>
    </row>
    <row r="51" spans="1:8" ht="24.75" customHeight="1" thickBot="1" x14ac:dyDescent="0.3">
      <c r="A51" s="114"/>
      <c r="B51" s="2" t="s">
        <v>15</v>
      </c>
      <c r="C51" s="3">
        <v>50</v>
      </c>
      <c r="D51" s="3">
        <v>2.2400000000000002</v>
      </c>
      <c r="E51" s="3">
        <v>0.44</v>
      </c>
      <c r="F51" s="3">
        <v>17</v>
      </c>
      <c r="G51" s="3">
        <v>79</v>
      </c>
      <c r="H51" s="5"/>
    </row>
    <row r="52" spans="1:8" ht="32.25" customHeight="1" thickBot="1" x14ac:dyDescent="0.3">
      <c r="A52" s="6" t="s">
        <v>16</v>
      </c>
      <c r="B52" s="2"/>
      <c r="C52" s="7">
        <f>SUM(C48:C51)</f>
        <v>550</v>
      </c>
      <c r="D52" s="7">
        <f t="shared" ref="D52:G52" si="4">SUM(D48:D51)</f>
        <v>15.6</v>
      </c>
      <c r="E52" s="7">
        <f t="shared" si="4"/>
        <v>13.059999999999999</v>
      </c>
      <c r="F52" s="7">
        <f t="shared" si="4"/>
        <v>91.84</v>
      </c>
      <c r="G52" s="7">
        <f t="shared" si="4"/>
        <v>564.42999999999995</v>
      </c>
      <c r="H52" s="8"/>
    </row>
    <row r="53" spans="1:8" ht="32.25" customHeight="1" thickBot="1" x14ac:dyDescent="0.3">
      <c r="A53" s="113" t="s">
        <v>17</v>
      </c>
      <c r="B53" s="2" t="s">
        <v>18</v>
      </c>
      <c r="C53" s="3">
        <v>100</v>
      </c>
      <c r="D53" s="3">
        <v>0.55000000000000004</v>
      </c>
      <c r="E53" s="3">
        <v>0.1</v>
      </c>
      <c r="F53" s="3">
        <v>2.2999999999999998</v>
      </c>
      <c r="G53" s="3">
        <v>11.5</v>
      </c>
      <c r="H53" s="9"/>
    </row>
    <row r="54" spans="1:8" ht="32.25" customHeight="1" thickBot="1" x14ac:dyDescent="0.3">
      <c r="A54" s="127"/>
      <c r="B54" s="2" t="s">
        <v>89</v>
      </c>
      <c r="C54" s="3">
        <v>200</v>
      </c>
      <c r="D54" s="3">
        <v>1.54</v>
      </c>
      <c r="E54" s="3">
        <v>5.07</v>
      </c>
      <c r="F54" s="3">
        <v>8.0399999999999991</v>
      </c>
      <c r="G54" s="3">
        <v>83.32</v>
      </c>
      <c r="H54" s="4">
        <v>27</v>
      </c>
    </row>
    <row r="55" spans="1:8" ht="32.25" customHeight="1" thickBot="1" x14ac:dyDescent="0.3">
      <c r="A55" s="127"/>
      <c r="B55" s="2" t="s">
        <v>19</v>
      </c>
      <c r="C55" s="3">
        <v>100</v>
      </c>
      <c r="D55" s="3">
        <v>10.68</v>
      </c>
      <c r="E55" s="3">
        <v>11.72</v>
      </c>
      <c r="F55" s="3">
        <v>5.74</v>
      </c>
      <c r="G55" s="3">
        <v>176.75</v>
      </c>
      <c r="H55" s="4">
        <v>171</v>
      </c>
    </row>
    <row r="56" spans="1:8" ht="32.25" customHeight="1" thickBot="1" x14ac:dyDescent="0.3">
      <c r="A56" s="127"/>
      <c r="B56" s="2" t="s">
        <v>122</v>
      </c>
      <c r="C56" s="3">
        <v>180</v>
      </c>
      <c r="D56" s="3">
        <v>6.98</v>
      </c>
      <c r="E56" s="3">
        <v>4.34</v>
      </c>
      <c r="F56" s="3">
        <v>36</v>
      </c>
      <c r="G56" s="3">
        <v>211.04</v>
      </c>
      <c r="H56" s="4">
        <v>196</v>
      </c>
    </row>
    <row r="57" spans="1:8" ht="32.25" customHeight="1" thickBot="1" x14ac:dyDescent="0.3">
      <c r="A57" s="127"/>
      <c r="B57" s="2" t="s">
        <v>21</v>
      </c>
      <c r="C57" s="3">
        <v>200</v>
      </c>
      <c r="D57" s="3">
        <v>0</v>
      </c>
      <c r="E57" s="3">
        <v>0</v>
      </c>
      <c r="F57" s="3">
        <v>0</v>
      </c>
      <c r="G57" s="3">
        <v>61.62</v>
      </c>
      <c r="H57" s="4">
        <v>271</v>
      </c>
    </row>
    <row r="58" spans="1:8" ht="32.25" customHeight="1" thickBot="1" x14ac:dyDescent="0.3">
      <c r="A58" s="127"/>
      <c r="B58" s="2" t="s">
        <v>14</v>
      </c>
      <c r="C58" s="3">
        <v>50</v>
      </c>
      <c r="D58" s="3">
        <v>3.04</v>
      </c>
      <c r="E58" s="3">
        <v>0.36</v>
      </c>
      <c r="F58" s="3">
        <v>13.8</v>
      </c>
      <c r="G58" s="3">
        <v>90.4</v>
      </c>
      <c r="H58" s="5"/>
    </row>
    <row r="59" spans="1:8" ht="32.25" customHeight="1" thickBot="1" x14ac:dyDescent="0.3">
      <c r="A59" s="114"/>
      <c r="B59" s="2" t="s">
        <v>15</v>
      </c>
      <c r="C59" s="3">
        <v>30</v>
      </c>
      <c r="D59" s="3">
        <v>2.2400000000000002</v>
      </c>
      <c r="E59" s="3">
        <v>0.44</v>
      </c>
      <c r="F59" s="3">
        <v>17</v>
      </c>
      <c r="G59" s="3">
        <v>79</v>
      </c>
      <c r="H59" s="5"/>
    </row>
    <row r="60" spans="1:8" ht="32.25" customHeight="1" thickBot="1" x14ac:dyDescent="0.3">
      <c r="A60" s="10" t="s">
        <v>22</v>
      </c>
      <c r="B60" s="11"/>
      <c r="C60" s="7">
        <f>SUM(C53:C59)</f>
        <v>860</v>
      </c>
      <c r="D60" s="7">
        <f t="shared" ref="D60:G60" si="5">SUM(D53:D59)</f>
        <v>25.03</v>
      </c>
      <c r="E60" s="7">
        <f t="shared" si="5"/>
        <v>22.03</v>
      </c>
      <c r="F60" s="7">
        <f t="shared" si="5"/>
        <v>82.88</v>
      </c>
      <c r="G60" s="7">
        <f t="shared" si="5"/>
        <v>713.63</v>
      </c>
      <c r="H60" s="8"/>
    </row>
    <row r="61" spans="1:8" ht="32.25" customHeight="1" thickBot="1" x14ac:dyDescent="0.3">
      <c r="A61" s="97" t="s">
        <v>23</v>
      </c>
      <c r="B61" s="2"/>
      <c r="C61" s="7">
        <f>C52+C60</f>
        <v>1410</v>
      </c>
      <c r="D61" s="7">
        <f t="shared" ref="D61:G61" si="6">D52+D60</f>
        <v>40.630000000000003</v>
      </c>
      <c r="E61" s="7">
        <f t="shared" si="6"/>
        <v>35.090000000000003</v>
      </c>
      <c r="F61" s="7">
        <f t="shared" si="6"/>
        <v>174.72</v>
      </c>
      <c r="G61" s="7">
        <f t="shared" si="6"/>
        <v>1278.06</v>
      </c>
      <c r="H61" s="8"/>
    </row>
    <row r="62" spans="1:8" ht="32.25" customHeight="1" thickBot="1" x14ac:dyDescent="0.3">
      <c r="A62" s="14"/>
    </row>
    <row r="63" spans="1:8" ht="32.25" customHeight="1" thickBot="1" x14ac:dyDescent="0.3">
      <c r="A63" s="128" t="s">
        <v>0</v>
      </c>
      <c r="B63" s="130" t="s">
        <v>1</v>
      </c>
      <c r="C63" s="128" t="s">
        <v>24</v>
      </c>
      <c r="D63" s="132" t="s">
        <v>3</v>
      </c>
      <c r="E63" s="133"/>
      <c r="F63" s="134"/>
      <c r="G63" s="130" t="s">
        <v>4</v>
      </c>
      <c r="H63" s="128" t="s">
        <v>5</v>
      </c>
    </row>
    <row r="64" spans="1:8" ht="32.25" customHeight="1" thickBot="1" x14ac:dyDescent="0.3">
      <c r="A64" s="129"/>
      <c r="B64" s="131"/>
      <c r="C64" s="129"/>
      <c r="D64" s="26" t="s">
        <v>25</v>
      </c>
      <c r="E64" s="26" t="s">
        <v>7</v>
      </c>
      <c r="F64" s="26" t="s">
        <v>8</v>
      </c>
      <c r="G64" s="131"/>
      <c r="H64" s="129"/>
    </row>
    <row r="65" spans="1:8" ht="32.25" customHeight="1" thickBot="1" x14ac:dyDescent="0.3">
      <c r="A65" s="141" t="s">
        <v>44</v>
      </c>
      <c r="B65" s="142"/>
      <c r="C65" s="142"/>
      <c r="D65" s="142"/>
      <c r="E65" s="142"/>
      <c r="F65" s="142"/>
      <c r="G65" s="142"/>
      <c r="H65" s="143"/>
    </row>
    <row r="66" spans="1:8" ht="32.25" customHeight="1" thickBot="1" x14ac:dyDescent="0.3">
      <c r="A66" s="124" t="s">
        <v>11</v>
      </c>
      <c r="B66" s="2" t="s">
        <v>45</v>
      </c>
      <c r="C66" s="17">
        <v>250</v>
      </c>
      <c r="D66" s="17">
        <v>6.2</v>
      </c>
      <c r="E66" s="17">
        <v>8.0500000000000007</v>
      </c>
      <c r="F66" s="17">
        <v>31.09</v>
      </c>
      <c r="G66" s="17">
        <v>222.02</v>
      </c>
      <c r="H66" s="18">
        <v>98</v>
      </c>
    </row>
    <row r="67" spans="1:8" ht="32.25" customHeight="1" thickBot="1" x14ac:dyDescent="0.3">
      <c r="A67" s="125"/>
      <c r="B67" s="2" t="s">
        <v>46</v>
      </c>
      <c r="C67" s="17">
        <v>200</v>
      </c>
      <c r="D67" s="17">
        <v>7.0000000000000007E-2</v>
      </c>
      <c r="E67" s="17">
        <v>0.01</v>
      </c>
      <c r="F67" s="17">
        <v>15.31</v>
      </c>
      <c r="G67" s="17">
        <v>61.62</v>
      </c>
      <c r="H67" s="18">
        <v>265</v>
      </c>
    </row>
    <row r="68" spans="1:8" ht="32.25" customHeight="1" thickBot="1" x14ac:dyDescent="0.3">
      <c r="A68" s="125"/>
      <c r="B68" s="2" t="s">
        <v>14</v>
      </c>
      <c r="C68" s="17">
        <v>50</v>
      </c>
      <c r="D68" s="17">
        <v>3.04</v>
      </c>
      <c r="E68" s="17">
        <v>0.36</v>
      </c>
      <c r="F68" s="17">
        <v>13.8</v>
      </c>
      <c r="G68" s="17">
        <v>90.4</v>
      </c>
      <c r="H68" s="19"/>
    </row>
    <row r="69" spans="1:8" ht="32.25" customHeight="1" thickBot="1" x14ac:dyDescent="0.3">
      <c r="A69" s="125"/>
      <c r="B69" s="2" t="s">
        <v>15</v>
      </c>
      <c r="C69" s="17">
        <v>50</v>
      </c>
      <c r="D69" s="17">
        <v>2.2400000000000002</v>
      </c>
      <c r="E69" s="17">
        <v>0.44</v>
      </c>
      <c r="F69" s="17">
        <v>17</v>
      </c>
      <c r="G69" s="17">
        <v>79</v>
      </c>
      <c r="H69" s="17"/>
    </row>
    <row r="70" spans="1:8" ht="32.25" customHeight="1" thickBot="1" x14ac:dyDescent="0.3">
      <c r="A70" s="126"/>
      <c r="B70" s="2"/>
      <c r="C70" s="17"/>
      <c r="D70" s="17"/>
      <c r="E70" s="17"/>
      <c r="F70" s="17"/>
      <c r="G70" s="17"/>
      <c r="H70" s="17"/>
    </row>
    <row r="71" spans="1:8" ht="32.25" customHeight="1" thickBot="1" x14ac:dyDescent="0.3">
      <c r="A71" s="21" t="s">
        <v>29</v>
      </c>
      <c r="B71" s="2"/>
      <c r="C71" s="22">
        <f>SUM(C66:C70)</f>
        <v>550</v>
      </c>
      <c r="D71" s="22">
        <f t="shared" ref="D71:G71" si="7">SUM(D66:D70)</f>
        <v>11.55</v>
      </c>
      <c r="E71" s="22">
        <f t="shared" si="7"/>
        <v>8.86</v>
      </c>
      <c r="F71" s="22">
        <f t="shared" si="7"/>
        <v>77.2</v>
      </c>
      <c r="G71" s="22">
        <f t="shared" si="7"/>
        <v>453.03999999999996</v>
      </c>
      <c r="H71" s="22"/>
    </row>
    <row r="72" spans="1:8" ht="32.25" customHeight="1" thickBot="1" x14ac:dyDescent="0.3">
      <c r="A72" s="124" t="s">
        <v>30</v>
      </c>
      <c r="B72" s="2" t="s">
        <v>47</v>
      </c>
      <c r="C72" s="17">
        <v>60</v>
      </c>
      <c r="D72" s="17">
        <v>0.5</v>
      </c>
      <c r="E72" s="17">
        <v>3.03</v>
      </c>
      <c r="F72" s="17">
        <v>3.19</v>
      </c>
      <c r="G72" s="17">
        <v>42.01</v>
      </c>
      <c r="H72" s="18">
        <v>4</v>
      </c>
    </row>
    <row r="73" spans="1:8" ht="32.25" customHeight="1" thickBot="1" x14ac:dyDescent="0.3">
      <c r="A73" s="125"/>
      <c r="B73" s="2" t="s">
        <v>48</v>
      </c>
      <c r="C73" s="17">
        <v>250</v>
      </c>
      <c r="D73" s="17">
        <v>2.2999999999999998</v>
      </c>
      <c r="E73" s="17">
        <v>7.74</v>
      </c>
      <c r="F73" s="17">
        <v>15.42</v>
      </c>
      <c r="G73" s="17">
        <v>140.59</v>
      </c>
      <c r="H73" s="18">
        <v>43</v>
      </c>
    </row>
    <row r="74" spans="1:8" ht="32.25" customHeight="1" thickBot="1" x14ac:dyDescent="0.3">
      <c r="A74" s="125"/>
      <c r="B74" s="44" t="s">
        <v>153</v>
      </c>
      <c r="C74" s="17">
        <v>110</v>
      </c>
      <c r="D74" s="17">
        <v>23.32</v>
      </c>
      <c r="E74" s="17">
        <v>28.95</v>
      </c>
      <c r="F74" s="17">
        <v>4.7</v>
      </c>
      <c r="G74" s="17">
        <v>370.15</v>
      </c>
      <c r="H74" s="18">
        <v>172</v>
      </c>
    </row>
    <row r="75" spans="1:8" ht="32.25" customHeight="1" thickBot="1" x14ac:dyDescent="0.3">
      <c r="A75" s="125"/>
      <c r="B75" s="2" t="s">
        <v>49</v>
      </c>
      <c r="C75" s="17">
        <v>180</v>
      </c>
      <c r="D75" s="17">
        <v>3.83</v>
      </c>
      <c r="E75" s="17">
        <v>7.3</v>
      </c>
      <c r="F75" s="17">
        <v>27.95</v>
      </c>
      <c r="G75" s="17">
        <v>192.54</v>
      </c>
      <c r="H75" s="18">
        <v>216</v>
      </c>
    </row>
    <row r="76" spans="1:8" ht="32.25" customHeight="1" thickBot="1" x14ac:dyDescent="0.3">
      <c r="A76" s="125"/>
      <c r="B76" s="2" t="s">
        <v>50</v>
      </c>
      <c r="C76" s="17">
        <v>200</v>
      </c>
      <c r="D76" s="17">
        <v>0.56000000000000005</v>
      </c>
      <c r="E76" s="17">
        <v>0</v>
      </c>
      <c r="F76" s="17">
        <v>27.89</v>
      </c>
      <c r="G76" s="17">
        <v>113.79</v>
      </c>
      <c r="H76" s="18">
        <v>255</v>
      </c>
    </row>
    <row r="77" spans="1:8" ht="32.25" customHeight="1" thickBot="1" x14ac:dyDescent="0.3">
      <c r="A77" s="125"/>
      <c r="B77" s="2" t="s">
        <v>14</v>
      </c>
      <c r="C77" s="17">
        <v>50</v>
      </c>
      <c r="D77" s="17">
        <v>3.04</v>
      </c>
      <c r="E77" s="17">
        <v>0.36</v>
      </c>
      <c r="F77" s="17">
        <v>13.8</v>
      </c>
      <c r="G77" s="17">
        <v>90.4</v>
      </c>
      <c r="H77" s="19"/>
    </row>
    <row r="78" spans="1:8" ht="32.25" customHeight="1" thickBot="1" x14ac:dyDescent="0.3">
      <c r="A78" s="126"/>
      <c r="B78" s="2" t="s">
        <v>15</v>
      </c>
      <c r="C78" s="17">
        <v>30</v>
      </c>
      <c r="D78" s="17">
        <v>2.2400000000000002</v>
      </c>
      <c r="E78" s="17">
        <v>0.44</v>
      </c>
      <c r="F78" s="17">
        <v>17</v>
      </c>
      <c r="G78" s="17">
        <v>79</v>
      </c>
      <c r="H78" s="17"/>
    </row>
    <row r="79" spans="1:8" ht="32.25" customHeight="1" thickBot="1" x14ac:dyDescent="0.3">
      <c r="A79" s="25" t="s">
        <v>22</v>
      </c>
      <c r="B79" s="2"/>
      <c r="C79" s="22">
        <f>SUM(C72:C78)</f>
        <v>880</v>
      </c>
      <c r="D79" s="22">
        <f t="shared" ref="D79:G79" si="8">SUM(D72:D78)</f>
        <v>35.790000000000006</v>
      </c>
      <c r="E79" s="22">
        <f t="shared" si="8"/>
        <v>47.819999999999993</v>
      </c>
      <c r="F79" s="22">
        <f t="shared" si="8"/>
        <v>109.95</v>
      </c>
      <c r="G79" s="22">
        <f t="shared" si="8"/>
        <v>1028.48</v>
      </c>
      <c r="H79" s="22"/>
    </row>
    <row r="80" spans="1:8" ht="32.25" customHeight="1" thickBot="1" x14ac:dyDescent="0.3">
      <c r="A80" s="25" t="s">
        <v>36</v>
      </c>
      <c r="B80" s="2"/>
      <c r="C80" s="22">
        <f>C71+C79</f>
        <v>1430</v>
      </c>
      <c r="D80" s="22">
        <f t="shared" ref="D80:G80" si="9">D71+D79</f>
        <v>47.34</v>
      </c>
      <c r="E80" s="22">
        <f t="shared" si="9"/>
        <v>56.679999999999993</v>
      </c>
      <c r="F80" s="22">
        <f t="shared" si="9"/>
        <v>187.15</v>
      </c>
      <c r="G80" s="22">
        <f t="shared" si="9"/>
        <v>1481.52</v>
      </c>
      <c r="H80" s="22"/>
    </row>
    <row r="81" spans="1:8" ht="32.25" customHeight="1" thickBot="1" x14ac:dyDescent="0.3">
      <c r="A81" s="14"/>
    </row>
    <row r="82" spans="1:8" ht="32.25" customHeight="1" thickBot="1" x14ac:dyDescent="0.3">
      <c r="A82" s="128" t="s">
        <v>0</v>
      </c>
      <c r="B82" s="130" t="s">
        <v>1</v>
      </c>
      <c r="C82" s="128" t="s">
        <v>24</v>
      </c>
      <c r="D82" s="132" t="s">
        <v>3</v>
      </c>
      <c r="E82" s="133"/>
      <c r="F82" s="134"/>
      <c r="G82" s="130" t="s">
        <v>4</v>
      </c>
      <c r="H82" s="128" t="s">
        <v>5</v>
      </c>
    </row>
    <row r="83" spans="1:8" ht="32.25" customHeight="1" thickBot="1" x14ac:dyDescent="0.3">
      <c r="A83" s="129"/>
      <c r="B83" s="131"/>
      <c r="C83" s="129"/>
      <c r="D83" s="26" t="s">
        <v>25</v>
      </c>
      <c r="E83" s="26" t="s">
        <v>7</v>
      </c>
      <c r="F83" s="26" t="s">
        <v>8</v>
      </c>
      <c r="G83" s="131"/>
      <c r="H83" s="129"/>
    </row>
    <row r="84" spans="1:8" ht="32.25" customHeight="1" x14ac:dyDescent="0.25">
      <c r="A84" s="135" t="s">
        <v>37</v>
      </c>
      <c r="B84" s="136"/>
      <c r="C84" s="136"/>
      <c r="D84" s="136"/>
      <c r="E84" s="136"/>
      <c r="F84" s="136"/>
      <c r="G84" s="136"/>
      <c r="H84" s="137"/>
    </row>
    <row r="85" spans="1:8" ht="32.25" customHeight="1" thickBot="1" x14ac:dyDescent="0.3">
      <c r="A85" s="138" t="s">
        <v>51</v>
      </c>
      <c r="B85" s="139"/>
      <c r="C85" s="139"/>
      <c r="D85" s="139"/>
      <c r="E85" s="139"/>
      <c r="F85" s="139"/>
      <c r="G85" s="139"/>
      <c r="H85" s="140"/>
    </row>
    <row r="86" spans="1:8" ht="32.25" customHeight="1" thickBot="1" x14ac:dyDescent="0.3">
      <c r="A86" s="124" t="s">
        <v>11</v>
      </c>
      <c r="B86" s="2" t="s">
        <v>52</v>
      </c>
      <c r="C86" s="17">
        <v>250</v>
      </c>
      <c r="D86" s="17">
        <v>6.04</v>
      </c>
      <c r="E86" s="17">
        <v>7.27</v>
      </c>
      <c r="F86" s="17">
        <v>34.29</v>
      </c>
      <c r="G86" s="17">
        <v>227.16</v>
      </c>
      <c r="H86" s="18">
        <v>103</v>
      </c>
    </row>
    <row r="87" spans="1:8" ht="32.25" customHeight="1" thickBot="1" x14ac:dyDescent="0.3">
      <c r="A87" s="125"/>
      <c r="B87" s="2" t="s">
        <v>21</v>
      </c>
      <c r="C87" s="3">
        <v>200</v>
      </c>
      <c r="D87" s="3">
        <v>0</v>
      </c>
      <c r="E87" s="3">
        <v>0</v>
      </c>
      <c r="F87" s="3">
        <v>0</v>
      </c>
      <c r="G87" s="3">
        <v>61.62</v>
      </c>
      <c r="H87" s="4">
        <v>271</v>
      </c>
    </row>
    <row r="88" spans="1:8" ht="32.25" customHeight="1" thickBot="1" x14ac:dyDescent="0.3">
      <c r="A88" s="125"/>
      <c r="B88" s="2" t="s">
        <v>54</v>
      </c>
      <c r="C88" s="17">
        <v>50</v>
      </c>
      <c r="D88" s="17">
        <v>3.04</v>
      </c>
      <c r="E88" s="17">
        <v>0.36</v>
      </c>
      <c r="F88" s="17">
        <v>13.8</v>
      </c>
      <c r="G88" s="17">
        <v>90.4</v>
      </c>
      <c r="H88" s="19"/>
    </row>
    <row r="89" spans="1:8" ht="32.25" customHeight="1" thickBot="1" x14ac:dyDescent="0.3">
      <c r="A89" s="125"/>
      <c r="B89" s="2" t="s">
        <v>15</v>
      </c>
      <c r="C89" s="17">
        <v>50</v>
      </c>
      <c r="D89" s="17">
        <v>2.2400000000000002</v>
      </c>
      <c r="E89" s="17">
        <v>0.44</v>
      </c>
      <c r="F89" s="17">
        <v>17</v>
      </c>
      <c r="G89" s="17">
        <v>79</v>
      </c>
      <c r="H89" s="19"/>
    </row>
    <row r="90" spans="1:8" ht="32.25" customHeight="1" thickBot="1" x14ac:dyDescent="0.3">
      <c r="A90" s="126"/>
      <c r="B90" s="2"/>
      <c r="C90" s="17"/>
      <c r="D90" s="17"/>
      <c r="E90" s="17"/>
      <c r="F90" s="17"/>
      <c r="G90" s="17"/>
      <c r="H90" s="19"/>
    </row>
    <row r="91" spans="1:8" ht="32.25" customHeight="1" thickBot="1" x14ac:dyDescent="0.3">
      <c r="A91" s="21" t="s">
        <v>29</v>
      </c>
      <c r="B91" s="2"/>
      <c r="C91" s="22">
        <f>SUM(C86:C90)</f>
        <v>550</v>
      </c>
      <c r="D91" s="22">
        <f t="shared" ref="D91:G91" si="10">SUM(D86:D90)</f>
        <v>11.32</v>
      </c>
      <c r="E91" s="22">
        <f t="shared" si="10"/>
        <v>8.07</v>
      </c>
      <c r="F91" s="22">
        <f t="shared" si="10"/>
        <v>65.09</v>
      </c>
      <c r="G91" s="22">
        <f t="shared" si="10"/>
        <v>458.17999999999995</v>
      </c>
      <c r="H91" s="23"/>
    </row>
    <row r="92" spans="1:8" ht="32.25" customHeight="1" thickBot="1" x14ac:dyDescent="0.3">
      <c r="A92" s="124" t="s">
        <v>30</v>
      </c>
      <c r="B92" s="2" t="s">
        <v>18</v>
      </c>
      <c r="C92" s="17">
        <v>60</v>
      </c>
      <c r="D92" s="17">
        <v>0.55000000000000004</v>
      </c>
      <c r="E92" s="17">
        <v>0.1</v>
      </c>
      <c r="F92" s="17">
        <v>2.2999999999999998</v>
      </c>
      <c r="G92" s="17">
        <v>11.5</v>
      </c>
      <c r="H92" s="20"/>
    </row>
    <row r="93" spans="1:8" ht="32.25" customHeight="1" thickBot="1" x14ac:dyDescent="0.3">
      <c r="A93" s="125"/>
      <c r="B93" s="2" t="s">
        <v>55</v>
      </c>
      <c r="C93" s="17">
        <v>250</v>
      </c>
      <c r="D93" s="17">
        <v>1.93</v>
      </c>
      <c r="E93" s="17">
        <v>6.34</v>
      </c>
      <c r="F93" s="17">
        <v>10.050000000000001</v>
      </c>
      <c r="G93" s="17">
        <v>104.15</v>
      </c>
      <c r="H93" s="18">
        <v>35</v>
      </c>
    </row>
    <row r="94" spans="1:8" ht="32.25" customHeight="1" thickBot="1" x14ac:dyDescent="0.3">
      <c r="A94" s="125"/>
      <c r="B94" s="2" t="s">
        <v>56</v>
      </c>
      <c r="C94" s="17">
        <v>120</v>
      </c>
      <c r="D94" s="17">
        <v>21.67</v>
      </c>
      <c r="E94" s="17">
        <v>24.2</v>
      </c>
      <c r="F94" s="17">
        <v>6.73</v>
      </c>
      <c r="G94" s="17">
        <v>331.52</v>
      </c>
      <c r="H94" s="18">
        <v>162</v>
      </c>
    </row>
    <row r="95" spans="1:8" ht="32.25" customHeight="1" thickBot="1" x14ac:dyDescent="0.3">
      <c r="A95" s="125"/>
      <c r="B95" s="2" t="s">
        <v>57</v>
      </c>
      <c r="C95" s="17">
        <v>180</v>
      </c>
      <c r="D95" s="17">
        <v>4.66</v>
      </c>
      <c r="E95" s="17">
        <v>6.01</v>
      </c>
      <c r="F95" s="17">
        <v>48.32</v>
      </c>
      <c r="G95" s="17">
        <v>270.22000000000003</v>
      </c>
      <c r="H95" s="18">
        <v>201</v>
      </c>
    </row>
    <row r="96" spans="1:8" ht="32.25" customHeight="1" thickBot="1" x14ac:dyDescent="0.3">
      <c r="A96" s="125"/>
      <c r="B96" s="2" t="s">
        <v>40</v>
      </c>
      <c r="C96" s="17">
        <v>200</v>
      </c>
      <c r="D96" s="17">
        <v>0.12</v>
      </c>
      <c r="E96" s="17">
        <v>0</v>
      </c>
      <c r="F96" s="17">
        <v>12.04</v>
      </c>
      <c r="G96" s="17">
        <v>48.64</v>
      </c>
      <c r="H96" s="18">
        <v>271</v>
      </c>
    </row>
    <row r="97" spans="1:8" ht="32.25" customHeight="1" thickBot="1" x14ac:dyDescent="0.3">
      <c r="A97" s="125"/>
      <c r="B97" s="2" t="s">
        <v>54</v>
      </c>
      <c r="C97" s="17">
        <v>50</v>
      </c>
      <c r="D97" s="17">
        <v>3.04</v>
      </c>
      <c r="E97" s="17">
        <v>0.36</v>
      </c>
      <c r="F97" s="17">
        <v>13.8</v>
      </c>
      <c r="G97" s="17">
        <v>90.4</v>
      </c>
      <c r="H97" s="19"/>
    </row>
    <row r="98" spans="1:8" ht="32.25" customHeight="1" thickBot="1" x14ac:dyDescent="0.3">
      <c r="A98" s="126"/>
      <c r="B98" s="2" t="s">
        <v>15</v>
      </c>
      <c r="C98" s="17">
        <v>30</v>
      </c>
      <c r="D98" s="17">
        <v>2.2400000000000002</v>
      </c>
      <c r="E98" s="17">
        <v>0.44</v>
      </c>
      <c r="F98" s="17">
        <v>17</v>
      </c>
      <c r="G98" s="17">
        <v>79</v>
      </c>
      <c r="H98" s="17"/>
    </row>
    <row r="99" spans="1:8" ht="32.25" customHeight="1" thickBot="1" x14ac:dyDescent="0.3">
      <c r="A99" s="25" t="s">
        <v>22</v>
      </c>
      <c r="B99" s="2"/>
      <c r="C99" s="22">
        <f>SUM(C92:C98)</f>
        <v>890</v>
      </c>
      <c r="D99" s="22">
        <f t="shared" ref="D99:G99" si="11">SUM(D92:D98)</f>
        <v>34.21</v>
      </c>
      <c r="E99" s="22">
        <f t="shared" si="11"/>
        <v>37.449999999999996</v>
      </c>
      <c r="F99" s="22">
        <f t="shared" si="11"/>
        <v>110.24</v>
      </c>
      <c r="G99" s="22">
        <f t="shared" si="11"/>
        <v>935.43</v>
      </c>
      <c r="H99" s="22"/>
    </row>
    <row r="100" spans="1:8" ht="32.25" customHeight="1" thickBot="1" x14ac:dyDescent="0.3">
      <c r="A100" s="25" t="s">
        <v>36</v>
      </c>
      <c r="B100" s="2"/>
      <c r="C100" s="22">
        <f>C91+C99</f>
        <v>1440</v>
      </c>
      <c r="D100" s="22">
        <f t="shared" ref="D100:G100" si="12">D91+D99</f>
        <v>45.53</v>
      </c>
      <c r="E100" s="22">
        <f t="shared" si="12"/>
        <v>45.519999999999996</v>
      </c>
      <c r="F100" s="22">
        <f t="shared" si="12"/>
        <v>175.32999999999998</v>
      </c>
      <c r="G100" s="22">
        <f t="shared" si="12"/>
        <v>1393.61</v>
      </c>
      <c r="H100" s="22"/>
    </row>
    <row r="101" spans="1:8" ht="32.25" customHeight="1" thickBot="1" x14ac:dyDescent="0.3">
      <c r="A101" s="14"/>
    </row>
    <row r="102" spans="1:8" ht="32.25" customHeight="1" thickBot="1" x14ac:dyDescent="0.3">
      <c r="A102" s="128" t="s">
        <v>0</v>
      </c>
      <c r="B102" s="130" t="s">
        <v>1</v>
      </c>
      <c r="C102" s="128" t="s">
        <v>24</v>
      </c>
      <c r="D102" s="132" t="s">
        <v>3</v>
      </c>
      <c r="E102" s="133"/>
      <c r="F102" s="134"/>
      <c r="G102" s="130" t="s">
        <v>4</v>
      </c>
      <c r="H102" s="128" t="s">
        <v>5</v>
      </c>
    </row>
    <row r="103" spans="1:8" ht="32.25" customHeight="1" thickBot="1" x14ac:dyDescent="0.3">
      <c r="A103" s="129"/>
      <c r="B103" s="131"/>
      <c r="C103" s="129"/>
      <c r="D103" s="26" t="s">
        <v>25</v>
      </c>
      <c r="E103" s="26" t="s">
        <v>7</v>
      </c>
      <c r="F103" s="26" t="s">
        <v>8</v>
      </c>
      <c r="G103" s="131"/>
      <c r="H103" s="129"/>
    </row>
    <row r="104" spans="1:8" ht="32.25" customHeight="1" x14ac:dyDescent="0.25">
      <c r="A104" s="135" t="s">
        <v>58</v>
      </c>
      <c r="B104" s="136"/>
      <c r="C104" s="136"/>
      <c r="D104" s="136"/>
      <c r="E104" s="136"/>
      <c r="F104" s="136"/>
      <c r="G104" s="136"/>
      <c r="H104" s="137"/>
    </row>
    <row r="105" spans="1:8" ht="32.25" customHeight="1" thickBot="1" x14ac:dyDescent="0.3">
      <c r="A105" s="138" t="s">
        <v>59</v>
      </c>
      <c r="B105" s="139"/>
      <c r="C105" s="139"/>
      <c r="D105" s="139"/>
      <c r="E105" s="139"/>
      <c r="F105" s="139"/>
      <c r="G105" s="139"/>
      <c r="H105" s="140"/>
    </row>
    <row r="106" spans="1:8" ht="45" customHeight="1" thickBot="1" x14ac:dyDescent="0.3">
      <c r="A106" s="124" t="s">
        <v>11</v>
      </c>
      <c r="B106" s="2" t="s">
        <v>60</v>
      </c>
      <c r="C106" s="17">
        <v>250</v>
      </c>
      <c r="D106" s="17">
        <v>6.97</v>
      </c>
      <c r="E106" s="17">
        <v>7.65</v>
      </c>
      <c r="F106" s="17">
        <v>24.65</v>
      </c>
      <c r="G106" s="17">
        <v>195.1</v>
      </c>
      <c r="H106" s="18">
        <v>45</v>
      </c>
    </row>
    <row r="107" spans="1:8" ht="32.25" customHeight="1" thickBot="1" x14ac:dyDescent="0.3">
      <c r="A107" s="125"/>
      <c r="B107" s="2" t="s">
        <v>61</v>
      </c>
      <c r="C107" s="17">
        <v>200</v>
      </c>
      <c r="D107" s="17">
        <v>2.79</v>
      </c>
      <c r="E107" s="17">
        <v>3.19</v>
      </c>
      <c r="F107" s="17">
        <v>19.71</v>
      </c>
      <c r="G107" s="17">
        <v>118.69</v>
      </c>
      <c r="H107" s="18">
        <v>258</v>
      </c>
    </row>
    <row r="108" spans="1:8" ht="32.25" customHeight="1" thickBot="1" x14ac:dyDescent="0.3">
      <c r="A108" s="125"/>
      <c r="B108" s="2" t="s">
        <v>14</v>
      </c>
      <c r="C108" s="17">
        <v>50</v>
      </c>
      <c r="D108" s="17">
        <v>3.04</v>
      </c>
      <c r="E108" s="17">
        <v>0.36</v>
      </c>
      <c r="F108" s="17">
        <v>13.8</v>
      </c>
      <c r="G108" s="17">
        <v>90.4</v>
      </c>
      <c r="H108" s="27"/>
    </row>
    <row r="109" spans="1:8" ht="32.25" customHeight="1" thickBot="1" x14ac:dyDescent="0.3">
      <c r="A109" s="126"/>
      <c r="B109" s="2" t="s">
        <v>15</v>
      </c>
      <c r="C109" s="17">
        <v>50</v>
      </c>
      <c r="D109" s="17">
        <v>2.2400000000000002</v>
      </c>
      <c r="E109" s="17">
        <v>0.44</v>
      </c>
      <c r="F109" s="17">
        <v>17</v>
      </c>
      <c r="G109" s="17">
        <v>79</v>
      </c>
      <c r="H109" s="27"/>
    </row>
    <row r="110" spans="1:8" ht="32.25" customHeight="1" thickBot="1" x14ac:dyDescent="0.3">
      <c r="A110" s="21" t="s">
        <v>29</v>
      </c>
      <c r="B110" s="2"/>
      <c r="C110" s="22">
        <f>SUM(C106:C109)</f>
        <v>550</v>
      </c>
      <c r="D110" s="22">
        <f t="shared" ref="D110:G110" si="13">SUM(D106:D109)</f>
        <v>15.040000000000001</v>
      </c>
      <c r="E110" s="22">
        <f t="shared" si="13"/>
        <v>11.639999999999999</v>
      </c>
      <c r="F110" s="22">
        <f t="shared" si="13"/>
        <v>75.16</v>
      </c>
      <c r="G110" s="22">
        <f t="shared" si="13"/>
        <v>483.18999999999994</v>
      </c>
      <c r="H110" s="27"/>
    </row>
    <row r="111" spans="1:8" ht="32.25" customHeight="1" thickBot="1" x14ac:dyDescent="0.3">
      <c r="A111" s="124" t="s">
        <v>30</v>
      </c>
      <c r="B111" s="2" t="s">
        <v>62</v>
      </c>
      <c r="C111" s="17">
        <v>60</v>
      </c>
      <c r="D111" s="17">
        <v>1.1299999999999999</v>
      </c>
      <c r="E111" s="17">
        <v>1.68</v>
      </c>
      <c r="F111" s="17">
        <v>1.92</v>
      </c>
      <c r="G111" s="17">
        <v>23.65</v>
      </c>
      <c r="H111" s="18">
        <v>2</v>
      </c>
    </row>
    <row r="112" spans="1:8" ht="32.25" customHeight="1" thickBot="1" x14ac:dyDescent="0.3">
      <c r="A112" s="125"/>
      <c r="B112" s="2" t="s">
        <v>63</v>
      </c>
      <c r="C112" s="17">
        <v>250</v>
      </c>
      <c r="D112" s="17">
        <v>2.34</v>
      </c>
      <c r="E112" s="17">
        <v>3.89</v>
      </c>
      <c r="F112" s="17">
        <v>13.6</v>
      </c>
      <c r="G112" s="17">
        <v>98.79</v>
      </c>
      <c r="H112" s="18">
        <v>37</v>
      </c>
    </row>
    <row r="113" spans="1:8" ht="32.25" customHeight="1" thickBot="1" x14ac:dyDescent="0.3">
      <c r="A113" s="125"/>
      <c r="B113" s="2" t="s">
        <v>64</v>
      </c>
      <c r="C113" s="17">
        <v>100</v>
      </c>
      <c r="D113" s="17">
        <v>15.18</v>
      </c>
      <c r="E113" s="17">
        <v>15.18</v>
      </c>
      <c r="F113" s="17">
        <v>0.81</v>
      </c>
      <c r="G113" s="17">
        <v>202.23</v>
      </c>
      <c r="H113" s="18">
        <v>192</v>
      </c>
    </row>
    <row r="114" spans="1:8" ht="32.25" customHeight="1" thickBot="1" x14ac:dyDescent="0.3">
      <c r="A114" s="125"/>
      <c r="B114" s="2" t="s">
        <v>65</v>
      </c>
      <c r="C114" s="17">
        <v>180</v>
      </c>
      <c r="D114" s="17">
        <v>8.1300000000000008</v>
      </c>
      <c r="E114" s="17">
        <v>8.41</v>
      </c>
      <c r="F114" s="17">
        <v>35.979999999999997</v>
      </c>
      <c r="G114" s="17">
        <v>252.18</v>
      </c>
      <c r="H114" s="18">
        <v>196</v>
      </c>
    </row>
    <row r="115" spans="1:8" ht="32.25" customHeight="1" thickBot="1" x14ac:dyDescent="0.3">
      <c r="A115" s="125"/>
      <c r="B115" s="2" t="s">
        <v>35</v>
      </c>
      <c r="C115" s="17">
        <v>200</v>
      </c>
      <c r="D115" s="17">
        <v>0.16</v>
      </c>
      <c r="E115" s="17">
        <v>0</v>
      </c>
      <c r="F115" s="17">
        <v>14.99</v>
      </c>
      <c r="G115" s="17">
        <v>60.64</v>
      </c>
      <c r="H115" s="18">
        <v>254</v>
      </c>
    </row>
    <row r="116" spans="1:8" ht="32.25" customHeight="1" thickBot="1" x14ac:dyDescent="0.3">
      <c r="A116" s="125"/>
      <c r="B116" s="2" t="s">
        <v>14</v>
      </c>
      <c r="C116" s="17">
        <v>50</v>
      </c>
      <c r="D116" s="17">
        <v>3.04</v>
      </c>
      <c r="E116" s="17">
        <v>0.36</v>
      </c>
      <c r="F116" s="17">
        <v>13.8</v>
      </c>
      <c r="G116" s="17">
        <v>90.4</v>
      </c>
      <c r="H116" s="27"/>
    </row>
    <row r="117" spans="1:8" ht="32.25" customHeight="1" thickBot="1" x14ac:dyDescent="0.3">
      <c r="A117" s="126"/>
      <c r="B117" s="2" t="s">
        <v>15</v>
      </c>
      <c r="C117" s="17">
        <v>30</v>
      </c>
      <c r="D117" s="17">
        <v>2.2400000000000002</v>
      </c>
      <c r="E117" s="17">
        <v>0.44</v>
      </c>
      <c r="F117" s="17">
        <v>17</v>
      </c>
      <c r="G117" s="17">
        <v>79</v>
      </c>
      <c r="H117" s="27"/>
    </row>
    <row r="118" spans="1:8" ht="32.25" customHeight="1" thickBot="1" x14ac:dyDescent="0.3">
      <c r="A118" s="25" t="s">
        <v>22</v>
      </c>
      <c r="B118" s="2"/>
      <c r="C118" s="22">
        <f>SUM(C111:C117)</f>
        <v>870</v>
      </c>
      <c r="D118" s="22">
        <f t="shared" ref="D118:G118" si="14">SUM(D111:D117)</f>
        <v>32.22</v>
      </c>
      <c r="E118" s="22">
        <f t="shared" si="14"/>
        <v>29.96</v>
      </c>
      <c r="F118" s="22">
        <f t="shared" si="14"/>
        <v>98.1</v>
      </c>
      <c r="G118" s="22">
        <f t="shared" si="14"/>
        <v>806.88999999999987</v>
      </c>
      <c r="H118" s="27"/>
    </row>
    <row r="119" spans="1:8" ht="32.25" customHeight="1" thickBot="1" x14ac:dyDescent="0.3">
      <c r="A119" s="25" t="s">
        <v>36</v>
      </c>
      <c r="B119" s="2"/>
      <c r="C119" s="22">
        <f>C110+C118</f>
        <v>1420</v>
      </c>
      <c r="D119" s="22">
        <f t="shared" ref="D119:G119" si="15">D110+D118</f>
        <v>47.26</v>
      </c>
      <c r="E119" s="22">
        <f t="shared" si="15"/>
        <v>41.6</v>
      </c>
      <c r="F119" s="22">
        <f t="shared" si="15"/>
        <v>173.26</v>
      </c>
      <c r="G119" s="22">
        <f t="shared" si="15"/>
        <v>1290.08</v>
      </c>
      <c r="H119" s="27"/>
    </row>
    <row r="120" spans="1:8" ht="32.25" customHeight="1" thickBot="1" x14ac:dyDescent="0.3">
      <c r="A120" s="14"/>
    </row>
    <row r="121" spans="1:8" ht="32.25" customHeight="1" thickBot="1" x14ac:dyDescent="0.3">
      <c r="A121" s="128" t="s">
        <v>0</v>
      </c>
      <c r="B121" s="130" t="s">
        <v>1</v>
      </c>
      <c r="C121" s="128" t="s">
        <v>24</v>
      </c>
      <c r="D121" s="132" t="s">
        <v>3</v>
      </c>
      <c r="E121" s="133"/>
      <c r="F121" s="134"/>
      <c r="G121" s="130" t="s">
        <v>4</v>
      </c>
      <c r="H121" s="128" t="s">
        <v>5</v>
      </c>
    </row>
    <row r="122" spans="1:8" ht="32.25" customHeight="1" thickBot="1" x14ac:dyDescent="0.3">
      <c r="A122" s="129"/>
      <c r="B122" s="131"/>
      <c r="C122" s="129"/>
      <c r="D122" s="26" t="s">
        <v>25</v>
      </c>
      <c r="E122" s="26" t="s">
        <v>7</v>
      </c>
      <c r="F122" s="26" t="s">
        <v>8</v>
      </c>
      <c r="G122" s="131"/>
      <c r="H122" s="129"/>
    </row>
    <row r="123" spans="1:8" ht="32.25" customHeight="1" x14ac:dyDescent="0.25">
      <c r="A123" s="135" t="s">
        <v>66</v>
      </c>
      <c r="B123" s="136"/>
      <c r="C123" s="136"/>
      <c r="D123" s="136"/>
      <c r="E123" s="136"/>
      <c r="F123" s="136"/>
      <c r="G123" s="136"/>
      <c r="H123" s="137"/>
    </row>
    <row r="124" spans="1:8" ht="32.25" customHeight="1" thickBot="1" x14ac:dyDescent="0.3">
      <c r="A124" s="138" t="s">
        <v>67</v>
      </c>
      <c r="B124" s="139"/>
      <c r="C124" s="139"/>
      <c r="D124" s="139"/>
      <c r="E124" s="139"/>
      <c r="F124" s="139"/>
      <c r="G124" s="139"/>
      <c r="H124" s="140"/>
    </row>
    <row r="125" spans="1:8" ht="44.25" customHeight="1" thickBot="1" x14ac:dyDescent="0.3">
      <c r="A125" s="124" t="s">
        <v>11</v>
      </c>
      <c r="B125" s="2" t="s">
        <v>68</v>
      </c>
      <c r="C125" s="17">
        <v>250</v>
      </c>
      <c r="D125" s="17">
        <v>7.44</v>
      </c>
      <c r="E125" s="17">
        <v>8.07</v>
      </c>
      <c r="F125" s="17">
        <v>35.28</v>
      </c>
      <c r="G125" s="17">
        <v>243.92</v>
      </c>
      <c r="H125" s="18">
        <v>99</v>
      </c>
    </row>
    <row r="126" spans="1:8" ht="32.25" customHeight="1" thickBot="1" x14ac:dyDescent="0.3">
      <c r="A126" s="125"/>
      <c r="B126" s="2" t="s">
        <v>40</v>
      </c>
      <c r="C126" s="17">
        <v>200</v>
      </c>
      <c r="D126" s="17">
        <v>0.12</v>
      </c>
      <c r="E126" s="17">
        <v>0</v>
      </c>
      <c r="F126" s="17">
        <v>12.04</v>
      </c>
      <c r="G126" s="17">
        <v>48.64</v>
      </c>
      <c r="H126" s="18">
        <v>271</v>
      </c>
    </row>
    <row r="127" spans="1:8" ht="32.25" customHeight="1" thickBot="1" x14ac:dyDescent="0.3">
      <c r="A127" s="125"/>
      <c r="B127" s="2" t="s">
        <v>54</v>
      </c>
      <c r="C127" s="17">
        <v>50</v>
      </c>
      <c r="D127" s="17">
        <v>3.04</v>
      </c>
      <c r="E127" s="17">
        <v>0.36</v>
      </c>
      <c r="F127" s="17">
        <v>13.8</v>
      </c>
      <c r="G127" s="17">
        <v>90.4</v>
      </c>
      <c r="H127" s="19"/>
    </row>
    <row r="128" spans="1:8" ht="32.25" customHeight="1" thickBot="1" x14ac:dyDescent="0.3">
      <c r="A128" s="125"/>
      <c r="B128" s="2" t="s">
        <v>15</v>
      </c>
      <c r="C128" s="17">
        <v>50</v>
      </c>
      <c r="D128" s="17">
        <v>2.2400000000000002</v>
      </c>
      <c r="E128" s="17">
        <v>0.44</v>
      </c>
      <c r="F128" s="17">
        <v>17</v>
      </c>
      <c r="G128" s="17">
        <v>79</v>
      </c>
      <c r="H128" s="19"/>
    </row>
    <row r="129" spans="1:8" ht="32.25" customHeight="1" thickBot="1" x14ac:dyDescent="0.3">
      <c r="A129" s="126"/>
      <c r="B129" s="2"/>
      <c r="C129" s="17"/>
      <c r="D129" s="17"/>
      <c r="E129" s="17"/>
      <c r="F129" s="17"/>
      <c r="G129" s="17"/>
      <c r="H129" s="19"/>
    </row>
    <row r="130" spans="1:8" ht="32.25" customHeight="1" thickBot="1" x14ac:dyDescent="0.3">
      <c r="A130" s="21" t="s">
        <v>29</v>
      </c>
      <c r="B130" s="2"/>
      <c r="C130" s="22">
        <f>SUM(C125:C129)</f>
        <v>550</v>
      </c>
      <c r="D130" s="22">
        <f t="shared" ref="D130:G130" si="16">SUM(D125:D129)</f>
        <v>12.840000000000002</v>
      </c>
      <c r="E130" s="22">
        <f t="shared" si="16"/>
        <v>8.8699999999999992</v>
      </c>
      <c r="F130" s="22">
        <f t="shared" si="16"/>
        <v>78.12</v>
      </c>
      <c r="G130" s="22">
        <f t="shared" si="16"/>
        <v>461.96000000000004</v>
      </c>
      <c r="H130" s="23"/>
    </row>
    <row r="131" spans="1:8" ht="32.25" customHeight="1" thickBot="1" x14ac:dyDescent="0.3">
      <c r="A131" s="124" t="s">
        <v>30</v>
      </c>
      <c r="B131" s="2" t="s">
        <v>18</v>
      </c>
      <c r="C131" s="17">
        <v>100</v>
      </c>
      <c r="D131" s="17">
        <v>0.55000000000000004</v>
      </c>
      <c r="E131" s="17">
        <v>0.1</v>
      </c>
      <c r="F131" s="17">
        <v>2.2999999999999998</v>
      </c>
      <c r="G131" s="17">
        <v>11.5</v>
      </c>
      <c r="H131" s="20"/>
    </row>
    <row r="132" spans="1:8" ht="32.25" customHeight="1" thickBot="1" x14ac:dyDescent="0.3">
      <c r="A132" s="125"/>
      <c r="B132" s="2" t="s">
        <v>69</v>
      </c>
      <c r="C132" s="17">
        <v>250</v>
      </c>
      <c r="D132" s="17">
        <v>2.82</v>
      </c>
      <c r="E132" s="17">
        <v>2.85</v>
      </c>
      <c r="F132" s="17">
        <v>21.75</v>
      </c>
      <c r="G132" s="17">
        <v>124.09</v>
      </c>
      <c r="H132" s="18">
        <v>39</v>
      </c>
    </row>
    <row r="133" spans="1:8" ht="32.25" customHeight="1" thickBot="1" x14ac:dyDescent="0.3">
      <c r="A133" s="125"/>
      <c r="B133" s="2" t="s">
        <v>150</v>
      </c>
      <c r="C133" s="17">
        <v>100</v>
      </c>
      <c r="D133" s="17">
        <v>2.62</v>
      </c>
      <c r="E133" s="17">
        <v>3.23</v>
      </c>
      <c r="F133" s="17">
        <v>13.45</v>
      </c>
      <c r="G133" s="17">
        <v>87.16</v>
      </c>
      <c r="H133" s="18">
        <v>210</v>
      </c>
    </row>
    <row r="134" spans="1:8" ht="32.25" customHeight="1" thickBot="1" x14ac:dyDescent="0.3">
      <c r="A134" s="125"/>
      <c r="B134" s="2" t="s">
        <v>151</v>
      </c>
      <c r="C134" s="17">
        <v>100</v>
      </c>
      <c r="D134" s="17">
        <v>10.7</v>
      </c>
      <c r="E134" s="17">
        <v>9.3000000000000007</v>
      </c>
      <c r="F134" s="17">
        <v>5.7</v>
      </c>
      <c r="G134" s="17">
        <v>149</v>
      </c>
      <c r="H134" s="18" t="s">
        <v>152</v>
      </c>
    </row>
    <row r="135" spans="1:8" ht="32.25" customHeight="1" thickBot="1" x14ac:dyDescent="0.3">
      <c r="A135" s="125"/>
      <c r="B135" s="2" t="s">
        <v>70</v>
      </c>
      <c r="C135" s="17">
        <v>200</v>
      </c>
      <c r="D135" s="17">
        <v>7.0000000000000007E-2</v>
      </c>
      <c r="E135" s="17">
        <v>0.01</v>
      </c>
      <c r="F135" s="17">
        <v>15.31</v>
      </c>
      <c r="G135" s="17">
        <v>61.62</v>
      </c>
      <c r="H135" s="18">
        <v>265</v>
      </c>
    </row>
    <row r="136" spans="1:8" ht="32.25" customHeight="1" thickBot="1" x14ac:dyDescent="0.3">
      <c r="A136" s="125"/>
      <c r="B136" s="2" t="s">
        <v>54</v>
      </c>
      <c r="C136" s="17">
        <v>50</v>
      </c>
      <c r="D136" s="17">
        <v>3.04</v>
      </c>
      <c r="E136" s="17">
        <v>0.36</v>
      </c>
      <c r="F136" s="17">
        <v>13.8</v>
      </c>
      <c r="G136" s="17">
        <v>90.4</v>
      </c>
      <c r="H136" s="19"/>
    </row>
    <row r="137" spans="1:8" ht="32.25" customHeight="1" thickBot="1" x14ac:dyDescent="0.3">
      <c r="A137" s="126"/>
      <c r="B137" s="2" t="s">
        <v>15</v>
      </c>
      <c r="C137" s="17">
        <v>30</v>
      </c>
      <c r="D137" s="17">
        <v>2.2400000000000002</v>
      </c>
      <c r="E137" s="17">
        <v>0.44</v>
      </c>
      <c r="F137" s="17">
        <v>17</v>
      </c>
      <c r="G137" s="17">
        <v>79</v>
      </c>
      <c r="H137" s="17"/>
    </row>
    <row r="138" spans="1:8" ht="32.25" customHeight="1" thickBot="1" x14ac:dyDescent="0.3">
      <c r="A138" s="25" t="s">
        <v>22</v>
      </c>
      <c r="B138" s="2"/>
      <c r="C138" s="22">
        <f>SUM(C131:C137)</f>
        <v>830</v>
      </c>
      <c r="D138" s="22">
        <f t="shared" ref="D138:G138" si="17">SUM(D131:D137)</f>
        <v>22.04</v>
      </c>
      <c r="E138" s="22">
        <f t="shared" si="17"/>
        <v>16.29</v>
      </c>
      <c r="F138" s="22">
        <f t="shared" si="17"/>
        <v>89.31</v>
      </c>
      <c r="G138" s="22">
        <f t="shared" si="17"/>
        <v>602.77</v>
      </c>
      <c r="H138" s="22"/>
    </row>
    <row r="139" spans="1:8" ht="32.25" customHeight="1" thickBot="1" x14ac:dyDescent="0.3">
      <c r="A139" s="25" t="s">
        <v>36</v>
      </c>
      <c r="B139" s="2"/>
      <c r="C139" s="22">
        <f>C138+C130</f>
        <v>1380</v>
      </c>
      <c r="D139" s="22">
        <f t="shared" ref="D139:G139" si="18">D138+D130</f>
        <v>34.880000000000003</v>
      </c>
      <c r="E139" s="22">
        <f t="shared" si="18"/>
        <v>25.159999999999997</v>
      </c>
      <c r="F139" s="22">
        <f t="shared" si="18"/>
        <v>167.43</v>
      </c>
      <c r="G139" s="22">
        <f t="shared" si="18"/>
        <v>1064.73</v>
      </c>
      <c r="H139" s="22"/>
    </row>
    <row r="140" spans="1:8" ht="32.25" customHeight="1" thickBot="1" x14ac:dyDescent="0.3">
      <c r="A140" s="14"/>
    </row>
    <row r="141" spans="1:8" ht="32.25" customHeight="1" thickBot="1" x14ac:dyDescent="0.3">
      <c r="A141" s="128" t="s">
        <v>0</v>
      </c>
      <c r="B141" s="130" t="s">
        <v>1</v>
      </c>
      <c r="C141" s="128" t="s">
        <v>24</v>
      </c>
      <c r="D141" s="132" t="s">
        <v>3</v>
      </c>
      <c r="E141" s="133"/>
      <c r="F141" s="134"/>
      <c r="G141" s="130" t="s">
        <v>4</v>
      </c>
      <c r="H141" s="128" t="s">
        <v>5</v>
      </c>
    </row>
    <row r="142" spans="1:8" ht="32.25" customHeight="1" thickBot="1" x14ac:dyDescent="0.3">
      <c r="A142" s="129"/>
      <c r="B142" s="131"/>
      <c r="C142" s="129"/>
      <c r="D142" s="26" t="s">
        <v>25</v>
      </c>
      <c r="E142" s="26" t="s">
        <v>7</v>
      </c>
      <c r="F142" s="26" t="s">
        <v>8</v>
      </c>
      <c r="G142" s="131"/>
      <c r="H142" s="129"/>
    </row>
    <row r="143" spans="1:8" ht="32.25" customHeight="1" x14ac:dyDescent="0.25">
      <c r="A143" s="135" t="s">
        <v>66</v>
      </c>
      <c r="B143" s="136"/>
      <c r="C143" s="136"/>
      <c r="D143" s="136"/>
      <c r="E143" s="136"/>
      <c r="F143" s="136"/>
      <c r="G143" s="136"/>
      <c r="H143" s="137"/>
    </row>
    <row r="144" spans="1:8" ht="32.25" customHeight="1" thickBot="1" x14ac:dyDescent="0.3">
      <c r="A144" s="138" t="s">
        <v>71</v>
      </c>
      <c r="B144" s="139"/>
      <c r="C144" s="139"/>
      <c r="D144" s="139"/>
      <c r="E144" s="139"/>
      <c r="F144" s="139"/>
      <c r="G144" s="139"/>
      <c r="H144" s="140"/>
    </row>
    <row r="145" spans="1:8" ht="32.25" customHeight="1" thickBot="1" x14ac:dyDescent="0.3">
      <c r="A145" s="124" t="s">
        <v>11</v>
      </c>
      <c r="B145" s="2" t="s">
        <v>72</v>
      </c>
      <c r="C145" s="17">
        <v>250</v>
      </c>
      <c r="D145" s="17">
        <v>6.33</v>
      </c>
      <c r="E145" s="17">
        <v>8.9</v>
      </c>
      <c r="F145" s="17">
        <v>25.49</v>
      </c>
      <c r="G145" s="17">
        <v>207.38</v>
      </c>
      <c r="H145" s="18">
        <v>100</v>
      </c>
    </row>
    <row r="146" spans="1:8" ht="32.25" customHeight="1" thickBot="1" x14ac:dyDescent="0.3">
      <c r="A146" s="125"/>
      <c r="B146" s="2" t="s">
        <v>13</v>
      </c>
      <c r="C146" s="17">
        <v>200</v>
      </c>
      <c r="D146" s="17">
        <v>3.77</v>
      </c>
      <c r="E146" s="17">
        <v>3.93</v>
      </c>
      <c r="F146" s="17">
        <v>25.95</v>
      </c>
      <c r="G146" s="17">
        <v>153.91999999999999</v>
      </c>
      <c r="H146" s="18">
        <v>242</v>
      </c>
    </row>
    <row r="147" spans="1:8" ht="32.25" customHeight="1" thickBot="1" x14ac:dyDescent="0.3">
      <c r="A147" s="125"/>
      <c r="B147" s="2" t="s">
        <v>54</v>
      </c>
      <c r="C147" s="17">
        <v>50</v>
      </c>
      <c r="D147" s="17">
        <v>3.04</v>
      </c>
      <c r="E147" s="17">
        <v>0.36</v>
      </c>
      <c r="F147" s="17">
        <v>13.8</v>
      </c>
      <c r="G147" s="17">
        <v>90.4</v>
      </c>
      <c r="H147" s="19"/>
    </row>
    <row r="148" spans="1:8" ht="32.25" customHeight="1" thickBot="1" x14ac:dyDescent="0.3">
      <c r="A148" s="125"/>
      <c r="B148" s="2" t="s">
        <v>15</v>
      </c>
      <c r="C148" s="17">
        <v>50</v>
      </c>
      <c r="D148" s="17">
        <v>2.2400000000000002</v>
      </c>
      <c r="E148" s="17">
        <v>0.44</v>
      </c>
      <c r="F148" s="17">
        <v>17</v>
      </c>
      <c r="G148" s="17">
        <v>79</v>
      </c>
      <c r="H148" s="19"/>
    </row>
    <row r="149" spans="1:8" ht="32.25" customHeight="1" thickBot="1" x14ac:dyDescent="0.3">
      <c r="A149" s="126"/>
      <c r="B149" s="2"/>
      <c r="C149" s="17"/>
      <c r="D149" s="17"/>
      <c r="E149" s="17"/>
      <c r="F149" s="17"/>
      <c r="G149" s="17"/>
      <c r="H149" s="19"/>
    </row>
    <row r="150" spans="1:8" ht="32.25" customHeight="1" thickBot="1" x14ac:dyDescent="0.3">
      <c r="A150" s="21" t="s">
        <v>29</v>
      </c>
      <c r="B150" s="2"/>
      <c r="C150" s="22">
        <f>SUM(C145:C149)</f>
        <v>550</v>
      </c>
      <c r="D150" s="22">
        <f t="shared" ref="D150:G150" si="19">SUM(D145:D149)</f>
        <v>15.38</v>
      </c>
      <c r="E150" s="22">
        <f t="shared" si="19"/>
        <v>13.629999999999999</v>
      </c>
      <c r="F150" s="22">
        <f t="shared" si="19"/>
        <v>82.24</v>
      </c>
      <c r="G150" s="22">
        <f t="shared" si="19"/>
        <v>530.69999999999993</v>
      </c>
      <c r="H150" s="23"/>
    </row>
    <row r="151" spans="1:8" ht="32.25" customHeight="1" thickBot="1" x14ac:dyDescent="0.3">
      <c r="A151" s="124" t="s">
        <v>30</v>
      </c>
      <c r="B151" s="2" t="s">
        <v>47</v>
      </c>
      <c r="C151" s="17">
        <v>60</v>
      </c>
      <c r="D151" s="17">
        <v>0.5</v>
      </c>
      <c r="E151" s="29">
        <v>3.03</v>
      </c>
      <c r="F151" s="17">
        <v>3.19</v>
      </c>
      <c r="G151" s="17">
        <v>42.01</v>
      </c>
      <c r="H151" s="18">
        <v>4</v>
      </c>
    </row>
    <row r="152" spans="1:8" ht="32.25" customHeight="1" thickBot="1" x14ac:dyDescent="0.3">
      <c r="A152" s="125"/>
      <c r="B152" s="2" t="s">
        <v>73</v>
      </c>
      <c r="C152" s="17">
        <v>250</v>
      </c>
      <c r="D152" s="17">
        <v>2.09</v>
      </c>
      <c r="E152" s="17">
        <v>6.32</v>
      </c>
      <c r="F152" s="17">
        <v>10.64</v>
      </c>
      <c r="G152" s="17">
        <v>107.82</v>
      </c>
      <c r="H152" s="18">
        <v>55</v>
      </c>
    </row>
    <row r="153" spans="1:8" ht="32.25" customHeight="1" thickBot="1" x14ac:dyDescent="0.3">
      <c r="A153" s="125"/>
      <c r="B153" s="2" t="s">
        <v>74</v>
      </c>
      <c r="C153" s="17">
        <v>150</v>
      </c>
      <c r="D153" s="17">
        <v>13.1</v>
      </c>
      <c r="E153" s="17">
        <v>15.94</v>
      </c>
      <c r="F153" s="17">
        <v>31.48</v>
      </c>
      <c r="G153" s="17">
        <v>321.79000000000002</v>
      </c>
      <c r="H153" s="18">
        <v>149</v>
      </c>
    </row>
    <row r="154" spans="1:8" ht="32.25" customHeight="1" thickBot="1" x14ac:dyDescent="0.3">
      <c r="A154" s="125"/>
      <c r="B154" s="2" t="s">
        <v>49</v>
      </c>
      <c r="C154" s="17">
        <v>180</v>
      </c>
      <c r="D154" s="17">
        <v>3.83</v>
      </c>
      <c r="E154" s="17">
        <v>7.27</v>
      </c>
      <c r="F154" s="17">
        <v>27.95</v>
      </c>
      <c r="G154" s="17">
        <v>192.54</v>
      </c>
      <c r="H154" s="18">
        <v>216</v>
      </c>
    </row>
    <row r="155" spans="1:8" ht="32.25" customHeight="1" thickBot="1" x14ac:dyDescent="0.3">
      <c r="A155" s="125"/>
      <c r="B155" s="2" t="s">
        <v>75</v>
      </c>
      <c r="C155" s="17">
        <v>200</v>
      </c>
      <c r="D155" s="17">
        <v>0.56000000000000005</v>
      </c>
      <c r="E155" s="17">
        <v>0</v>
      </c>
      <c r="F155" s="17">
        <v>27.89</v>
      </c>
      <c r="G155" s="17">
        <v>113.79</v>
      </c>
      <c r="H155" s="18">
        <v>255</v>
      </c>
    </row>
    <row r="156" spans="1:8" ht="32.25" customHeight="1" thickBot="1" x14ac:dyDescent="0.3">
      <c r="A156" s="125"/>
      <c r="B156" s="2" t="s">
        <v>54</v>
      </c>
      <c r="C156" s="17">
        <v>50</v>
      </c>
      <c r="D156" s="17">
        <v>3.04</v>
      </c>
      <c r="E156" s="17">
        <v>0.36</v>
      </c>
      <c r="F156" s="17">
        <v>13.8</v>
      </c>
      <c r="G156" s="17">
        <v>90.4</v>
      </c>
      <c r="H156" s="19"/>
    </row>
    <row r="157" spans="1:8" ht="32.25" customHeight="1" thickBot="1" x14ac:dyDescent="0.3">
      <c r="A157" s="126"/>
      <c r="B157" s="2" t="s">
        <v>15</v>
      </c>
      <c r="C157" s="17">
        <v>30</v>
      </c>
      <c r="D157" s="17">
        <v>2.2400000000000002</v>
      </c>
      <c r="E157" s="17">
        <v>0.44</v>
      </c>
      <c r="F157" s="17">
        <v>17</v>
      </c>
      <c r="G157" s="17">
        <v>79</v>
      </c>
      <c r="H157" s="17"/>
    </row>
    <row r="158" spans="1:8" ht="32.25" customHeight="1" thickBot="1" x14ac:dyDescent="0.3">
      <c r="A158" s="25" t="s">
        <v>22</v>
      </c>
      <c r="B158" s="2"/>
      <c r="C158" s="22">
        <f>SUM(C151:C157)</f>
        <v>920</v>
      </c>
      <c r="D158" s="22">
        <f t="shared" ref="D158:G158" si="20">SUM(D151:D157)</f>
        <v>25.36</v>
      </c>
      <c r="E158" s="22">
        <f t="shared" si="20"/>
        <v>33.36</v>
      </c>
      <c r="F158" s="22">
        <f t="shared" si="20"/>
        <v>131.94999999999999</v>
      </c>
      <c r="G158" s="22">
        <f t="shared" si="20"/>
        <v>947.34999999999991</v>
      </c>
      <c r="H158" s="22"/>
    </row>
    <row r="159" spans="1:8" ht="32.25" customHeight="1" thickBot="1" x14ac:dyDescent="0.3">
      <c r="A159" s="25" t="s">
        <v>36</v>
      </c>
      <c r="B159" s="2"/>
      <c r="C159" s="22">
        <f>C158+C150</f>
        <v>1470</v>
      </c>
      <c r="D159" s="22">
        <f t="shared" ref="D159:G159" si="21">D158+D150</f>
        <v>40.74</v>
      </c>
      <c r="E159" s="22">
        <f t="shared" si="21"/>
        <v>46.989999999999995</v>
      </c>
      <c r="F159" s="22">
        <f t="shared" si="21"/>
        <v>214.19</v>
      </c>
      <c r="G159" s="22">
        <f t="shared" si="21"/>
        <v>1478.0499999999997</v>
      </c>
      <c r="H159" s="22"/>
    </row>
    <row r="160" spans="1:8" ht="32.25" customHeight="1" thickBot="1" x14ac:dyDescent="0.3">
      <c r="A160" s="14"/>
    </row>
    <row r="161" spans="1:8" ht="32.25" customHeight="1" thickBot="1" x14ac:dyDescent="0.3">
      <c r="A161" s="128" t="s">
        <v>0</v>
      </c>
      <c r="B161" s="130" t="s">
        <v>1</v>
      </c>
      <c r="C161" s="128" t="s">
        <v>24</v>
      </c>
      <c r="D161" s="132" t="s">
        <v>3</v>
      </c>
      <c r="E161" s="133"/>
      <c r="F161" s="134"/>
      <c r="G161" s="130" t="s">
        <v>4</v>
      </c>
      <c r="H161" s="128" t="s">
        <v>5</v>
      </c>
    </row>
    <row r="162" spans="1:8" ht="32.25" customHeight="1" thickBot="1" x14ac:dyDescent="0.3">
      <c r="A162" s="129"/>
      <c r="B162" s="131"/>
      <c r="C162" s="129"/>
      <c r="D162" s="26" t="s">
        <v>25</v>
      </c>
      <c r="E162" s="26" t="s">
        <v>7</v>
      </c>
      <c r="F162" s="26" t="s">
        <v>8</v>
      </c>
      <c r="G162" s="131"/>
      <c r="H162" s="129"/>
    </row>
    <row r="163" spans="1:8" ht="32.25" customHeight="1" x14ac:dyDescent="0.25">
      <c r="A163" s="135" t="s">
        <v>66</v>
      </c>
      <c r="B163" s="136"/>
      <c r="C163" s="136"/>
      <c r="D163" s="136"/>
      <c r="E163" s="136"/>
      <c r="F163" s="136"/>
      <c r="G163" s="136"/>
      <c r="H163" s="137"/>
    </row>
    <row r="164" spans="1:8" ht="32.25" customHeight="1" thickBot="1" x14ac:dyDescent="0.3">
      <c r="A164" s="138" t="s">
        <v>76</v>
      </c>
      <c r="B164" s="139"/>
      <c r="C164" s="139"/>
      <c r="D164" s="139"/>
      <c r="E164" s="139"/>
      <c r="F164" s="139"/>
      <c r="G164" s="139"/>
      <c r="H164" s="140"/>
    </row>
    <row r="165" spans="1:8" ht="32.25" customHeight="1" thickBot="1" x14ac:dyDescent="0.3">
      <c r="A165" s="124" t="s">
        <v>11</v>
      </c>
      <c r="B165" s="2" t="s">
        <v>77</v>
      </c>
      <c r="C165" s="17">
        <v>250</v>
      </c>
      <c r="D165" s="17">
        <v>7.23</v>
      </c>
      <c r="E165" s="17">
        <v>6.67</v>
      </c>
      <c r="F165" s="17">
        <v>39.54</v>
      </c>
      <c r="G165" s="17">
        <v>246.87</v>
      </c>
      <c r="H165" s="18">
        <v>106</v>
      </c>
    </row>
    <row r="166" spans="1:8" ht="32.25" customHeight="1" thickBot="1" x14ac:dyDescent="0.3">
      <c r="A166" s="125"/>
      <c r="B166" s="2" t="s">
        <v>28</v>
      </c>
      <c r="C166" s="17">
        <v>200</v>
      </c>
      <c r="D166" s="17">
        <v>2.79</v>
      </c>
      <c r="E166" s="17">
        <v>3.19</v>
      </c>
      <c r="F166" s="17">
        <v>19.71</v>
      </c>
      <c r="G166" s="17">
        <v>118.69</v>
      </c>
      <c r="H166" s="18">
        <v>258</v>
      </c>
    </row>
    <row r="167" spans="1:8" ht="32.25" customHeight="1" thickBot="1" x14ac:dyDescent="0.3">
      <c r="A167" s="125"/>
      <c r="B167" s="2" t="s">
        <v>14</v>
      </c>
      <c r="C167" s="17">
        <v>50</v>
      </c>
      <c r="D167" s="17">
        <v>3.04</v>
      </c>
      <c r="E167" s="17">
        <v>0.36</v>
      </c>
      <c r="F167" s="17">
        <v>13.8</v>
      </c>
      <c r="G167" s="17">
        <v>90.4</v>
      </c>
      <c r="H167" s="19"/>
    </row>
    <row r="168" spans="1:8" ht="32.25" customHeight="1" thickBot="1" x14ac:dyDescent="0.3">
      <c r="A168" s="125"/>
      <c r="B168" s="2" t="s">
        <v>15</v>
      </c>
      <c r="C168" s="17">
        <v>50</v>
      </c>
      <c r="D168" s="17">
        <v>2.2400000000000002</v>
      </c>
      <c r="E168" s="17">
        <v>0.44</v>
      </c>
      <c r="F168" s="17">
        <v>17</v>
      </c>
      <c r="G168" s="17">
        <v>79</v>
      </c>
      <c r="H168" s="19"/>
    </row>
    <row r="169" spans="1:8" ht="32.25" customHeight="1" thickBot="1" x14ac:dyDescent="0.3">
      <c r="A169" s="126"/>
      <c r="B169" s="2"/>
      <c r="C169" s="17"/>
      <c r="D169" s="17"/>
      <c r="E169" s="17"/>
      <c r="F169" s="17"/>
      <c r="G169" s="17"/>
      <c r="H169" s="19"/>
    </row>
    <row r="170" spans="1:8" ht="32.25" customHeight="1" thickBot="1" x14ac:dyDescent="0.3">
      <c r="A170" s="28" t="s">
        <v>29</v>
      </c>
      <c r="B170" s="2"/>
      <c r="C170" s="22">
        <f>SUM(C165:C169)</f>
        <v>550</v>
      </c>
      <c r="D170" s="22">
        <f t="shared" ref="D170:G170" si="22">SUM(D165:D169)</f>
        <v>15.299999999999999</v>
      </c>
      <c r="E170" s="22">
        <f t="shared" si="22"/>
        <v>10.659999999999998</v>
      </c>
      <c r="F170" s="22">
        <f t="shared" si="22"/>
        <v>90.05</v>
      </c>
      <c r="G170" s="22">
        <f t="shared" si="22"/>
        <v>534.96</v>
      </c>
      <c r="H170" s="23"/>
    </row>
    <row r="171" spans="1:8" ht="32.25" customHeight="1" thickBot="1" x14ac:dyDescent="0.3">
      <c r="A171" s="124" t="s">
        <v>30</v>
      </c>
      <c r="B171" s="2" t="s">
        <v>62</v>
      </c>
      <c r="C171" s="17">
        <v>60</v>
      </c>
      <c r="D171" s="17">
        <v>1.1299999999999999</v>
      </c>
      <c r="E171" s="17">
        <v>10.130000000000001</v>
      </c>
      <c r="F171" s="17">
        <v>11.5</v>
      </c>
      <c r="G171" s="17">
        <v>141.93</v>
      </c>
      <c r="H171" s="18">
        <v>2</v>
      </c>
    </row>
    <row r="172" spans="1:8" ht="32.25" customHeight="1" thickBot="1" x14ac:dyDescent="0.3">
      <c r="A172" s="125"/>
      <c r="B172" s="2" t="s">
        <v>90</v>
      </c>
      <c r="C172" s="17">
        <v>250</v>
      </c>
      <c r="D172" s="17">
        <v>13.2</v>
      </c>
      <c r="E172" s="17">
        <v>4.0999999999999996</v>
      </c>
      <c r="F172" s="17">
        <v>0.84</v>
      </c>
      <c r="G172" s="17">
        <v>14.52</v>
      </c>
      <c r="H172" s="18">
        <v>42</v>
      </c>
    </row>
    <row r="173" spans="1:8" ht="32.25" customHeight="1" thickBot="1" x14ac:dyDescent="0.3">
      <c r="A173" s="125"/>
      <c r="B173" s="2" t="s">
        <v>64</v>
      </c>
      <c r="C173" s="17">
        <v>100</v>
      </c>
      <c r="D173" s="17">
        <v>18.22</v>
      </c>
      <c r="E173" s="17">
        <v>18.22</v>
      </c>
      <c r="F173" s="17">
        <v>0.97</v>
      </c>
      <c r="G173" s="17">
        <v>242.68</v>
      </c>
      <c r="H173" s="18">
        <v>192</v>
      </c>
    </row>
    <row r="174" spans="1:8" ht="32.25" customHeight="1" thickBot="1" x14ac:dyDescent="0.3">
      <c r="A174" s="125"/>
      <c r="B174" s="2" t="s">
        <v>34</v>
      </c>
      <c r="C174" s="17">
        <v>180</v>
      </c>
      <c r="D174" s="17">
        <v>6.62</v>
      </c>
      <c r="E174" s="17">
        <v>6.35</v>
      </c>
      <c r="F174" s="17">
        <v>42.38</v>
      </c>
      <c r="G174" s="17">
        <v>253.31</v>
      </c>
      <c r="H174" s="18">
        <v>204</v>
      </c>
    </row>
    <row r="175" spans="1:8" ht="32.25" customHeight="1" thickBot="1" x14ac:dyDescent="0.3">
      <c r="A175" s="125"/>
      <c r="B175" s="2" t="s">
        <v>40</v>
      </c>
      <c r="C175" s="17">
        <v>200</v>
      </c>
      <c r="D175" s="17">
        <v>0.12</v>
      </c>
      <c r="E175" s="17">
        <v>0</v>
      </c>
      <c r="F175" s="17">
        <v>12.04</v>
      </c>
      <c r="G175" s="17">
        <v>48.64</v>
      </c>
      <c r="H175" s="18">
        <v>271</v>
      </c>
    </row>
    <row r="176" spans="1:8" ht="32.25" customHeight="1" thickBot="1" x14ac:dyDescent="0.3">
      <c r="A176" s="125"/>
      <c r="B176" s="2" t="s">
        <v>14</v>
      </c>
      <c r="C176" s="17">
        <v>50</v>
      </c>
      <c r="D176" s="17">
        <v>3.04</v>
      </c>
      <c r="E176" s="17">
        <v>0.36</v>
      </c>
      <c r="F176" s="17">
        <v>13.8</v>
      </c>
      <c r="G176" s="17">
        <v>90.4</v>
      </c>
      <c r="H176" s="17"/>
    </row>
    <row r="177" spans="1:8" ht="32.25" customHeight="1" thickBot="1" x14ac:dyDescent="0.3">
      <c r="A177" s="126"/>
      <c r="B177" s="2" t="s">
        <v>15</v>
      </c>
      <c r="C177" s="17">
        <v>30</v>
      </c>
      <c r="D177" s="17">
        <v>2.2400000000000002</v>
      </c>
      <c r="E177" s="17">
        <v>0.44</v>
      </c>
      <c r="F177" s="17">
        <v>17</v>
      </c>
      <c r="G177" s="17">
        <v>79</v>
      </c>
      <c r="H177" s="17"/>
    </row>
    <row r="178" spans="1:8" ht="32.25" customHeight="1" thickBot="1" x14ac:dyDescent="0.3">
      <c r="A178" s="25" t="s">
        <v>22</v>
      </c>
      <c r="B178" s="2"/>
      <c r="C178" s="22">
        <f>SUM(C171:C177)</f>
        <v>870</v>
      </c>
      <c r="D178" s="22">
        <f t="shared" ref="D178:G178" si="23">SUM(D171:D177)</f>
        <v>44.569999999999993</v>
      </c>
      <c r="E178" s="22">
        <f t="shared" si="23"/>
        <v>39.6</v>
      </c>
      <c r="F178" s="22">
        <f t="shared" si="23"/>
        <v>98.53</v>
      </c>
      <c r="G178" s="22">
        <f t="shared" si="23"/>
        <v>870.48</v>
      </c>
      <c r="H178" s="22"/>
    </row>
    <row r="179" spans="1:8" ht="32.25" customHeight="1" thickBot="1" x14ac:dyDescent="0.3">
      <c r="A179" s="25" t="s">
        <v>36</v>
      </c>
      <c r="B179" s="2"/>
      <c r="C179" s="22">
        <f>C178+C170</f>
        <v>1420</v>
      </c>
      <c r="D179" s="22">
        <f t="shared" ref="D179:G179" si="24">D178+D170</f>
        <v>59.86999999999999</v>
      </c>
      <c r="E179" s="22">
        <f t="shared" si="24"/>
        <v>50.26</v>
      </c>
      <c r="F179" s="22">
        <f t="shared" si="24"/>
        <v>188.57999999999998</v>
      </c>
      <c r="G179" s="22">
        <f t="shared" si="24"/>
        <v>1405.44</v>
      </c>
      <c r="H179" s="22"/>
    </row>
    <row r="180" spans="1:8" ht="32.25" customHeight="1" thickBot="1" x14ac:dyDescent="0.3">
      <c r="A180" s="14"/>
    </row>
    <row r="181" spans="1:8" ht="32.25" customHeight="1" thickBot="1" x14ac:dyDescent="0.3">
      <c r="A181" s="128" t="s">
        <v>0</v>
      </c>
      <c r="B181" s="130" t="s">
        <v>1</v>
      </c>
      <c r="C181" s="128" t="s">
        <v>24</v>
      </c>
      <c r="D181" s="132" t="s">
        <v>3</v>
      </c>
      <c r="E181" s="133"/>
      <c r="F181" s="134"/>
      <c r="G181" s="130" t="s">
        <v>4</v>
      </c>
      <c r="H181" s="128" t="s">
        <v>5</v>
      </c>
    </row>
    <row r="182" spans="1:8" ht="32.25" customHeight="1" thickBot="1" x14ac:dyDescent="0.3">
      <c r="A182" s="129"/>
      <c r="B182" s="131"/>
      <c r="C182" s="129"/>
      <c r="D182" s="26" t="s">
        <v>25</v>
      </c>
      <c r="E182" s="26" t="s">
        <v>7</v>
      </c>
      <c r="F182" s="26" t="s">
        <v>8</v>
      </c>
      <c r="G182" s="131"/>
      <c r="H182" s="129"/>
    </row>
    <row r="183" spans="1:8" ht="32.25" customHeight="1" x14ac:dyDescent="0.25">
      <c r="A183" s="145" t="s">
        <v>66</v>
      </c>
      <c r="B183" s="146"/>
      <c r="C183" s="146"/>
      <c r="D183" s="146"/>
      <c r="E183" s="146"/>
      <c r="F183" s="146"/>
      <c r="G183" s="146"/>
      <c r="H183" s="147"/>
    </row>
    <row r="184" spans="1:8" ht="32.25" customHeight="1" thickBot="1" x14ac:dyDescent="0.3">
      <c r="A184" s="148" t="s">
        <v>78</v>
      </c>
      <c r="B184" s="149"/>
      <c r="C184" s="149"/>
      <c r="D184" s="149"/>
      <c r="E184" s="149"/>
      <c r="F184" s="149"/>
      <c r="G184" s="149"/>
      <c r="H184" s="150"/>
    </row>
    <row r="185" spans="1:8" ht="32.25" customHeight="1" thickBot="1" x14ac:dyDescent="0.3">
      <c r="A185" s="124" t="s">
        <v>11</v>
      </c>
      <c r="B185" s="2" t="s">
        <v>20</v>
      </c>
      <c r="C185" s="17">
        <v>250</v>
      </c>
      <c r="D185" s="17">
        <v>7.94</v>
      </c>
      <c r="E185" s="17">
        <v>8.2100000000000009</v>
      </c>
      <c r="F185" s="17">
        <v>35.130000000000003</v>
      </c>
      <c r="G185" s="17">
        <v>246.17</v>
      </c>
      <c r="H185" s="18">
        <v>95</v>
      </c>
    </row>
    <row r="186" spans="1:8" ht="32.25" customHeight="1" thickBot="1" x14ac:dyDescent="0.3">
      <c r="A186" s="125"/>
      <c r="B186" s="2" t="s">
        <v>21</v>
      </c>
      <c r="C186" s="3">
        <v>200</v>
      </c>
      <c r="D186" s="3">
        <v>0</v>
      </c>
      <c r="E186" s="3">
        <v>0</v>
      </c>
      <c r="F186" s="3">
        <v>0</v>
      </c>
      <c r="G186" s="3">
        <v>61.62</v>
      </c>
      <c r="H186" s="4">
        <v>271</v>
      </c>
    </row>
    <row r="187" spans="1:8" ht="32.25" customHeight="1" thickBot="1" x14ac:dyDescent="0.3">
      <c r="A187" s="125"/>
      <c r="B187" s="2" t="s">
        <v>14</v>
      </c>
      <c r="C187" s="17">
        <v>50</v>
      </c>
      <c r="D187" s="17">
        <v>3.04</v>
      </c>
      <c r="E187" s="17">
        <v>0.36</v>
      </c>
      <c r="F187" s="17">
        <v>13.8</v>
      </c>
      <c r="G187" s="17">
        <v>90.4</v>
      </c>
      <c r="H187" s="19"/>
    </row>
    <row r="188" spans="1:8" ht="32.25" customHeight="1" thickBot="1" x14ac:dyDescent="0.3">
      <c r="A188" s="125"/>
      <c r="B188" s="2" t="s">
        <v>15</v>
      </c>
      <c r="C188" s="17">
        <v>50</v>
      </c>
      <c r="D188" s="17">
        <v>2.2400000000000002</v>
      </c>
      <c r="E188" s="17">
        <v>0.44</v>
      </c>
      <c r="F188" s="17">
        <v>17</v>
      </c>
      <c r="G188" s="17">
        <v>79</v>
      </c>
      <c r="H188" s="19"/>
    </row>
    <row r="189" spans="1:8" ht="32.25" customHeight="1" thickBot="1" x14ac:dyDescent="0.3">
      <c r="A189" s="126"/>
      <c r="B189" s="2"/>
      <c r="C189" s="17"/>
      <c r="D189" s="17"/>
      <c r="E189" s="17"/>
      <c r="F189" s="17"/>
      <c r="G189" s="17"/>
      <c r="H189" s="19"/>
    </row>
    <row r="190" spans="1:8" ht="32.25" customHeight="1" thickBot="1" x14ac:dyDescent="0.3">
      <c r="A190" s="21" t="s">
        <v>29</v>
      </c>
      <c r="B190" s="2"/>
      <c r="C190" s="22">
        <f>SUM(C185:C189)</f>
        <v>550</v>
      </c>
      <c r="D190" s="22">
        <f t="shared" ref="D190:G190" si="25">SUM(D185:D189)</f>
        <v>13.22</v>
      </c>
      <c r="E190" s="22">
        <f t="shared" si="25"/>
        <v>9.01</v>
      </c>
      <c r="F190" s="22">
        <f t="shared" si="25"/>
        <v>65.930000000000007</v>
      </c>
      <c r="G190" s="22">
        <f t="shared" si="25"/>
        <v>477.18999999999994</v>
      </c>
      <c r="H190" s="23"/>
    </row>
    <row r="191" spans="1:8" ht="32.25" customHeight="1" thickBot="1" x14ac:dyDescent="0.3">
      <c r="A191" s="124" t="s">
        <v>30</v>
      </c>
      <c r="B191" s="2" t="s">
        <v>18</v>
      </c>
      <c r="C191" s="17">
        <v>60</v>
      </c>
      <c r="D191" s="17">
        <v>0.55000000000000004</v>
      </c>
      <c r="E191" s="17">
        <v>0.1</v>
      </c>
      <c r="F191" s="17">
        <v>2.2999999999999998</v>
      </c>
      <c r="G191" s="17">
        <v>11.5</v>
      </c>
      <c r="H191" s="20"/>
    </row>
    <row r="192" spans="1:8" ht="32.25" customHeight="1" thickBot="1" x14ac:dyDescent="0.3">
      <c r="A192" s="125"/>
      <c r="B192" s="2" t="s">
        <v>89</v>
      </c>
      <c r="C192" s="17">
        <v>250</v>
      </c>
      <c r="D192" s="17">
        <v>1.93</v>
      </c>
      <c r="E192" s="17">
        <v>6.34</v>
      </c>
      <c r="F192" s="17">
        <v>10.050000000000001</v>
      </c>
      <c r="G192" s="17">
        <v>104.15</v>
      </c>
      <c r="H192" s="18">
        <v>27</v>
      </c>
    </row>
    <row r="193" spans="1:8" ht="32.25" customHeight="1" thickBot="1" x14ac:dyDescent="0.3">
      <c r="A193" s="125"/>
      <c r="B193" s="2" t="s">
        <v>154</v>
      </c>
      <c r="C193" s="17">
        <v>280</v>
      </c>
      <c r="D193" s="17">
        <v>18.420000000000002</v>
      </c>
      <c r="E193" s="17">
        <v>20.69</v>
      </c>
      <c r="F193" s="17">
        <v>19.77</v>
      </c>
      <c r="G193" s="17">
        <v>337.6</v>
      </c>
      <c r="H193" s="18">
        <v>186</v>
      </c>
    </row>
    <row r="194" spans="1:8" ht="32.25" customHeight="1" thickBot="1" x14ac:dyDescent="0.3">
      <c r="A194" s="125"/>
      <c r="B194" s="2" t="s">
        <v>79</v>
      </c>
      <c r="C194" s="17">
        <v>200</v>
      </c>
      <c r="D194" s="17">
        <v>1.36</v>
      </c>
      <c r="E194" s="17">
        <v>0</v>
      </c>
      <c r="F194" s="17">
        <v>29.02</v>
      </c>
      <c r="G194" s="17">
        <v>116.19</v>
      </c>
      <c r="H194" s="18">
        <v>247</v>
      </c>
    </row>
    <row r="195" spans="1:8" ht="32.25" customHeight="1" thickBot="1" x14ac:dyDescent="0.3">
      <c r="A195" s="125"/>
      <c r="B195" s="2" t="s">
        <v>14</v>
      </c>
      <c r="C195" s="17">
        <v>50</v>
      </c>
      <c r="D195" s="17">
        <v>3.04</v>
      </c>
      <c r="E195" s="17">
        <v>0.36</v>
      </c>
      <c r="F195" s="17">
        <v>13.8</v>
      </c>
      <c r="G195" s="17">
        <v>90.4</v>
      </c>
      <c r="H195" s="17"/>
    </row>
    <row r="196" spans="1:8" ht="32.25" customHeight="1" thickBot="1" x14ac:dyDescent="0.3">
      <c r="A196" s="126"/>
      <c r="B196" s="2" t="s">
        <v>15</v>
      </c>
      <c r="C196" s="17">
        <v>30</v>
      </c>
      <c r="D196" s="17">
        <v>2.2400000000000002</v>
      </c>
      <c r="E196" s="17">
        <v>0.44</v>
      </c>
      <c r="F196" s="17">
        <v>17</v>
      </c>
      <c r="G196" s="17">
        <v>79</v>
      </c>
      <c r="H196" s="17"/>
    </row>
    <row r="197" spans="1:8" ht="32.25" customHeight="1" thickBot="1" x14ac:dyDescent="0.3">
      <c r="A197" s="25" t="s">
        <v>22</v>
      </c>
      <c r="B197" s="2"/>
      <c r="C197" s="22">
        <f>SUM(C191:C196)</f>
        <v>870</v>
      </c>
      <c r="D197" s="22">
        <f t="shared" ref="D197:G197" si="26">SUM(D191:D196)</f>
        <v>27.54</v>
      </c>
      <c r="E197" s="22">
        <f t="shared" si="26"/>
        <v>27.930000000000003</v>
      </c>
      <c r="F197" s="22">
        <f t="shared" si="26"/>
        <v>91.94</v>
      </c>
      <c r="G197" s="22">
        <f t="shared" si="26"/>
        <v>738.84</v>
      </c>
      <c r="H197" s="22"/>
    </row>
    <row r="198" spans="1:8" ht="32.25" customHeight="1" thickBot="1" x14ac:dyDescent="0.3">
      <c r="A198" s="25" t="s">
        <v>36</v>
      </c>
      <c r="B198" s="2"/>
      <c r="C198" s="22">
        <f>C197+C190</f>
        <v>1420</v>
      </c>
      <c r="D198" s="22">
        <f t="shared" ref="D198:G198" si="27">D197+D190</f>
        <v>40.76</v>
      </c>
      <c r="E198" s="22">
        <f t="shared" si="27"/>
        <v>36.940000000000005</v>
      </c>
      <c r="F198" s="22">
        <f t="shared" si="27"/>
        <v>157.87</v>
      </c>
      <c r="G198" s="22">
        <f t="shared" si="27"/>
        <v>1216.03</v>
      </c>
      <c r="H198" s="22"/>
    </row>
    <row r="199" spans="1:8" x14ac:dyDescent="0.25">
      <c r="A199" s="14"/>
    </row>
    <row r="200" spans="1:8" x14ac:dyDescent="0.25">
      <c r="A200" s="14"/>
    </row>
    <row r="201" spans="1:8" ht="15.75" thickBot="1" x14ac:dyDescent="0.3">
      <c r="A201" s="14"/>
    </row>
    <row r="202" spans="1:8" ht="15.75" thickBot="1" x14ac:dyDescent="0.3">
      <c r="A202" s="30"/>
      <c r="B202" s="31" t="s">
        <v>80</v>
      </c>
      <c r="C202" s="31" t="s">
        <v>81</v>
      </c>
      <c r="D202" s="31" t="s">
        <v>82</v>
      </c>
      <c r="E202" s="31" t="s">
        <v>83</v>
      </c>
      <c r="F202" s="31" t="s">
        <v>84</v>
      </c>
    </row>
    <row r="203" spans="1:8" ht="15.75" thickBot="1" x14ac:dyDescent="0.3">
      <c r="A203" s="32" t="s">
        <v>10</v>
      </c>
      <c r="B203" s="3">
        <f>C22</f>
        <v>1410</v>
      </c>
      <c r="C203" s="3">
        <f t="shared" ref="C203:F203" si="28">D22</f>
        <v>80.680000000000007</v>
      </c>
      <c r="D203" s="3">
        <f t="shared" si="28"/>
        <v>64.44</v>
      </c>
      <c r="E203" s="3">
        <f t="shared" si="28"/>
        <v>183.62</v>
      </c>
      <c r="F203" s="3">
        <f t="shared" si="28"/>
        <v>1690.71</v>
      </c>
    </row>
    <row r="204" spans="1:8" ht="15.75" thickBot="1" x14ac:dyDescent="0.3">
      <c r="A204" s="32" t="s">
        <v>26</v>
      </c>
      <c r="B204" s="3">
        <f>C42</f>
        <v>1460</v>
      </c>
      <c r="C204" s="3">
        <f t="shared" ref="C204:F204" si="29">D42</f>
        <v>41.449999999999996</v>
      </c>
      <c r="D204" s="3">
        <f t="shared" si="29"/>
        <v>37.090000000000003</v>
      </c>
      <c r="E204" s="3">
        <f t="shared" si="29"/>
        <v>215.45</v>
      </c>
      <c r="F204" s="3">
        <f t="shared" si="29"/>
        <v>1293.97</v>
      </c>
    </row>
    <row r="205" spans="1:8" ht="15.75" thickBot="1" x14ac:dyDescent="0.3">
      <c r="A205" s="32" t="s">
        <v>38</v>
      </c>
      <c r="B205" s="3">
        <f>C61</f>
        <v>1410</v>
      </c>
      <c r="C205" s="3">
        <f t="shared" ref="C205:F205" si="30">D61</f>
        <v>40.630000000000003</v>
      </c>
      <c r="D205" s="3">
        <f t="shared" si="30"/>
        <v>35.090000000000003</v>
      </c>
      <c r="E205" s="3">
        <f t="shared" si="30"/>
        <v>174.72</v>
      </c>
      <c r="F205" s="3">
        <f t="shared" si="30"/>
        <v>1278.06</v>
      </c>
    </row>
    <row r="206" spans="1:8" ht="15.75" thickBot="1" x14ac:dyDescent="0.3">
      <c r="A206" s="32" t="s">
        <v>85</v>
      </c>
      <c r="B206" s="3">
        <f>C80</f>
        <v>1430</v>
      </c>
      <c r="C206" s="3">
        <f t="shared" ref="C206:F206" si="31">D80</f>
        <v>47.34</v>
      </c>
      <c r="D206" s="3">
        <f t="shared" si="31"/>
        <v>56.679999999999993</v>
      </c>
      <c r="E206" s="3">
        <f t="shared" si="31"/>
        <v>187.15</v>
      </c>
      <c r="F206" s="3">
        <f t="shared" si="31"/>
        <v>1481.52</v>
      </c>
    </row>
    <row r="207" spans="1:8" ht="15.75" thickBot="1" x14ac:dyDescent="0.3">
      <c r="A207" s="32" t="s">
        <v>51</v>
      </c>
      <c r="B207" s="3">
        <f>C100</f>
        <v>1440</v>
      </c>
      <c r="C207" s="3">
        <f t="shared" ref="C207:F207" si="32">D100</f>
        <v>45.53</v>
      </c>
      <c r="D207" s="3">
        <f t="shared" si="32"/>
        <v>45.519999999999996</v>
      </c>
      <c r="E207" s="3">
        <f t="shared" si="32"/>
        <v>175.32999999999998</v>
      </c>
      <c r="F207" s="3">
        <f t="shared" si="32"/>
        <v>1393.61</v>
      </c>
    </row>
    <row r="208" spans="1:8" ht="15.75" thickBot="1" x14ac:dyDescent="0.3">
      <c r="A208" s="32" t="s">
        <v>59</v>
      </c>
      <c r="B208" s="3">
        <f>C119</f>
        <v>1420</v>
      </c>
      <c r="C208" s="3">
        <f t="shared" ref="C208:F208" si="33">D119</f>
        <v>47.26</v>
      </c>
      <c r="D208" s="3">
        <f t="shared" si="33"/>
        <v>41.6</v>
      </c>
      <c r="E208" s="3">
        <f t="shared" si="33"/>
        <v>173.26</v>
      </c>
      <c r="F208" s="3">
        <f t="shared" si="33"/>
        <v>1290.08</v>
      </c>
    </row>
    <row r="209" spans="1:6" ht="15.75" thickBot="1" x14ac:dyDescent="0.3">
      <c r="A209" s="32" t="s">
        <v>67</v>
      </c>
      <c r="B209" s="3">
        <f>C139</f>
        <v>1380</v>
      </c>
      <c r="C209" s="3">
        <f t="shared" ref="C209:F209" si="34">D139</f>
        <v>34.880000000000003</v>
      </c>
      <c r="D209" s="3">
        <f t="shared" si="34"/>
        <v>25.159999999999997</v>
      </c>
      <c r="E209" s="3">
        <f t="shared" si="34"/>
        <v>167.43</v>
      </c>
      <c r="F209" s="3">
        <f t="shared" si="34"/>
        <v>1064.73</v>
      </c>
    </row>
    <row r="210" spans="1:6" ht="15.75" thickBot="1" x14ac:dyDescent="0.3">
      <c r="A210" s="32" t="s">
        <v>71</v>
      </c>
      <c r="B210" s="3">
        <f>C159</f>
        <v>1470</v>
      </c>
      <c r="C210" s="3">
        <f t="shared" ref="C210:F210" si="35">D159</f>
        <v>40.74</v>
      </c>
      <c r="D210" s="3">
        <f t="shared" si="35"/>
        <v>46.989999999999995</v>
      </c>
      <c r="E210" s="3">
        <f t="shared" si="35"/>
        <v>214.19</v>
      </c>
      <c r="F210" s="3">
        <f t="shared" si="35"/>
        <v>1478.0499999999997</v>
      </c>
    </row>
    <row r="211" spans="1:6" ht="15.75" thickBot="1" x14ac:dyDescent="0.3">
      <c r="A211" s="32" t="s">
        <v>86</v>
      </c>
      <c r="B211" s="3">
        <f>C179</f>
        <v>1420</v>
      </c>
      <c r="C211" s="3">
        <f t="shared" ref="C211:F211" si="36">D179</f>
        <v>59.86999999999999</v>
      </c>
      <c r="D211" s="3">
        <f t="shared" si="36"/>
        <v>50.26</v>
      </c>
      <c r="E211" s="3">
        <f t="shared" si="36"/>
        <v>188.57999999999998</v>
      </c>
      <c r="F211" s="3">
        <f t="shared" si="36"/>
        <v>1405.44</v>
      </c>
    </row>
    <row r="212" spans="1:6" ht="15.75" thickBot="1" x14ac:dyDescent="0.3">
      <c r="A212" s="32" t="s">
        <v>78</v>
      </c>
      <c r="B212" s="3">
        <f>C198</f>
        <v>1420</v>
      </c>
      <c r="C212" s="3">
        <f t="shared" ref="C212:F212" si="37">D198</f>
        <v>40.76</v>
      </c>
      <c r="D212" s="3">
        <f t="shared" si="37"/>
        <v>36.940000000000005</v>
      </c>
      <c r="E212" s="3">
        <f t="shared" si="37"/>
        <v>157.87</v>
      </c>
      <c r="F212" s="3">
        <f t="shared" si="37"/>
        <v>1216.03</v>
      </c>
    </row>
    <row r="213" spans="1:6" ht="15.75" thickBot="1" x14ac:dyDescent="0.3">
      <c r="A213" s="33" t="s">
        <v>87</v>
      </c>
      <c r="B213" s="3">
        <f>SUM(B203:B212)</f>
        <v>14260</v>
      </c>
      <c r="C213" s="3">
        <f t="shared" ref="C213:F213" si="38">SUM(C203:C212)</f>
        <v>479.14</v>
      </c>
      <c r="D213" s="3">
        <f t="shared" si="38"/>
        <v>439.77000000000004</v>
      </c>
      <c r="E213" s="3">
        <f t="shared" si="38"/>
        <v>1837.6</v>
      </c>
      <c r="F213" s="3">
        <f t="shared" si="38"/>
        <v>13592.2</v>
      </c>
    </row>
    <row r="214" spans="1:6" ht="48" thickBot="1" x14ac:dyDescent="0.3">
      <c r="A214" s="33" t="s">
        <v>88</v>
      </c>
      <c r="B214" s="3">
        <f>B213/10</f>
        <v>1426</v>
      </c>
      <c r="C214" s="3">
        <f t="shared" ref="C214:F214" si="39">C213/10</f>
        <v>47.914000000000001</v>
      </c>
      <c r="D214" s="3">
        <f t="shared" si="39"/>
        <v>43.977000000000004</v>
      </c>
      <c r="E214" s="3">
        <f t="shared" si="39"/>
        <v>183.76</v>
      </c>
      <c r="F214" s="3">
        <f t="shared" si="39"/>
        <v>1359.22</v>
      </c>
    </row>
    <row r="215" spans="1:6" x14ac:dyDescent="0.25">
      <c r="A215" s="14"/>
    </row>
    <row r="216" spans="1:6" x14ac:dyDescent="0.25">
      <c r="A216" s="14"/>
    </row>
  </sheetData>
  <mergeCells count="103"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4:H4"/>
    <mergeCell ref="A7:H7"/>
    <mergeCell ref="A8:H8"/>
    <mergeCell ref="A9:A13"/>
    <mergeCell ref="A15:A20"/>
    <mergeCell ref="A24:A25"/>
    <mergeCell ref="B24:B25"/>
    <mergeCell ref="C24:C25"/>
    <mergeCell ref="D24:F24"/>
    <mergeCell ref="G24:G25"/>
    <mergeCell ref="H24:H25"/>
    <mergeCell ref="A26:H26"/>
    <mergeCell ref="A27:H27"/>
    <mergeCell ref="A28:A32"/>
    <mergeCell ref="A34:A40"/>
    <mergeCell ref="A44:A45"/>
    <mergeCell ref="B44:B45"/>
    <mergeCell ref="C44:C45"/>
    <mergeCell ref="D44:F44"/>
    <mergeCell ref="G44:G45"/>
    <mergeCell ref="H44:H45"/>
    <mergeCell ref="A46:H46"/>
    <mergeCell ref="A47:H47"/>
    <mergeCell ref="A63:A64"/>
    <mergeCell ref="B63:B64"/>
    <mergeCell ref="C63:C64"/>
    <mergeCell ref="D63:F63"/>
    <mergeCell ref="G63:G64"/>
    <mergeCell ref="H63:H64"/>
    <mergeCell ref="A48:A51"/>
    <mergeCell ref="A53:A59"/>
    <mergeCell ref="A65:H65"/>
    <mergeCell ref="A66:A70"/>
    <mergeCell ref="A72:A78"/>
    <mergeCell ref="A82:A83"/>
    <mergeCell ref="B82:B83"/>
    <mergeCell ref="C82:C83"/>
    <mergeCell ref="D82:F82"/>
    <mergeCell ref="G82:G83"/>
    <mergeCell ref="H82:H83"/>
    <mergeCell ref="A84:H84"/>
    <mergeCell ref="A85:H85"/>
    <mergeCell ref="A86:A90"/>
    <mergeCell ref="A92:A98"/>
    <mergeCell ref="A102:A103"/>
    <mergeCell ref="B102:B103"/>
    <mergeCell ref="C102:C103"/>
    <mergeCell ref="D102:F102"/>
    <mergeCell ref="G102:G103"/>
    <mergeCell ref="H102:H103"/>
    <mergeCell ref="A104:H104"/>
    <mergeCell ref="A105:H105"/>
    <mergeCell ref="A106:A109"/>
    <mergeCell ref="A111:A117"/>
    <mergeCell ref="A121:A122"/>
    <mergeCell ref="B121:B122"/>
    <mergeCell ref="C121:C122"/>
    <mergeCell ref="D121:F121"/>
    <mergeCell ref="G121:G122"/>
    <mergeCell ref="H121:H122"/>
    <mergeCell ref="A123:H123"/>
    <mergeCell ref="A124:H124"/>
    <mergeCell ref="A125:A129"/>
    <mergeCell ref="A131:A137"/>
    <mergeCell ref="A141:A142"/>
    <mergeCell ref="B141:B142"/>
    <mergeCell ref="C141:C142"/>
    <mergeCell ref="D141:F141"/>
    <mergeCell ref="G141:G142"/>
    <mergeCell ref="H141:H142"/>
    <mergeCell ref="A143:H143"/>
    <mergeCell ref="A144:H144"/>
    <mergeCell ref="A145:A149"/>
    <mergeCell ref="A151:A157"/>
    <mergeCell ref="A161:A162"/>
    <mergeCell ref="B161:B162"/>
    <mergeCell ref="C161:C162"/>
    <mergeCell ref="D161:F161"/>
    <mergeCell ref="G161:G162"/>
    <mergeCell ref="H161:H162"/>
    <mergeCell ref="A183:H183"/>
    <mergeCell ref="A184:H184"/>
    <mergeCell ref="A185:A189"/>
    <mergeCell ref="A191:A196"/>
    <mergeCell ref="A163:H163"/>
    <mergeCell ref="A164:H164"/>
    <mergeCell ref="A165:A169"/>
    <mergeCell ref="A171:A177"/>
    <mergeCell ref="A181:A182"/>
    <mergeCell ref="B181:B182"/>
    <mergeCell ref="C181:C182"/>
    <mergeCell ref="D181:F181"/>
    <mergeCell ref="G181:G182"/>
    <mergeCell ref="H181:H182"/>
  </mergeCells>
  <pageMargins left="1.4960629921259843" right="0.70866141732283472" top="0" bottom="0" header="0.31496062992125984" footer="0.31496062992125984"/>
  <pageSetup paperSize="9" scale="55" orientation="portrait" verticalDpi="0" r:id="rId1"/>
  <rowBreaks count="4" manualBreakCount="4">
    <brk id="43" max="16383" man="1"/>
    <brk id="81" max="16383" man="1"/>
    <brk id="120" max="16383" man="1"/>
    <brk id="1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8"/>
  <sheetViews>
    <sheetView view="pageBreakPreview" zoomScale="60" zoomScaleNormal="100" workbookViewId="0">
      <selection sqref="A1:H1"/>
    </sheetView>
  </sheetViews>
  <sheetFormatPr defaultRowHeight="15.75" x14ac:dyDescent="0.25"/>
  <cols>
    <col min="1" max="1" width="16.42578125" style="40" customWidth="1"/>
    <col min="2" max="2" width="22.140625" style="41" customWidth="1"/>
    <col min="3" max="3" width="11.5703125" style="40" customWidth="1"/>
    <col min="4" max="5" width="9.28515625" style="40" bestFit="1" customWidth="1"/>
    <col min="6" max="6" width="9.5703125" style="40" bestFit="1" customWidth="1"/>
    <col min="7" max="7" width="17.85546875" style="40" customWidth="1"/>
    <col min="8" max="8" width="16" style="42" customWidth="1"/>
    <col min="9" max="9" width="1.42578125" customWidth="1"/>
    <col min="10" max="18" width="9.140625" hidden="1" customWidth="1"/>
  </cols>
  <sheetData>
    <row r="1" spans="1:8" x14ac:dyDescent="0.25">
      <c r="A1" s="151" t="s">
        <v>157</v>
      </c>
      <c r="B1" s="151"/>
      <c r="C1" s="151"/>
      <c r="D1" s="151"/>
      <c r="E1" s="151"/>
      <c r="F1" s="151"/>
      <c r="G1" s="151"/>
      <c r="H1" s="151"/>
    </row>
    <row r="2" spans="1:8" x14ac:dyDescent="0.25">
      <c r="A2" s="152" t="s">
        <v>143</v>
      </c>
      <c r="B2" s="152"/>
      <c r="C2" s="152"/>
      <c r="D2" s="152"/>
      <c r="E2" s="152"/>
      <c r="F2" s="152"/>
      <c r="G2" s="152"/>
      <c r="H2" s="152"/>
    </row>
    <row r="3" spans="1:8" x14ac:dyDescent="0.25">
      <c r="A3" s="153" t="s">
        <v>142</v>
      </c>
      <c r="B3" s="153"/>
      <c r="C3" s="153"/>
      <c r="D3" s="153"/>
      <c r="E3" s="153"/>
      <c r="F3" s="153"/>
      <c r="G3" s="153"/>
      <c r="H3" s="153"/>
    </row>
    <row r="4" spans="1:8" ht="16.5" thickBot="1" x14ac:dyDescent="0.3">
      <c r="C4" s="40" t="s">
        <v>155</v>
      </c>
    </row>
    <row r="5" spans="1:8" ht="24.75" customHeight="1" thickBot="1" x14ac:dyDescent="0.3">
      <c r="A5" s="154" t="s">
        <v>0</v>
      </c>
      <c r="B5" s="154" t="s">
        <v>1</v>
      </c>
      <c r="C5" s="154" t="s">
        <v>2</v>
      </c>
      <c r="D5" s="156" t="s">
        <v>3</v>
      </c>
      <c r="E5" s="157"/>
      <c r="F5" s="158"/>
      <c r="G5" s="154" t="s">
        <v>4</v>
      </c>
      <c r="H5" s="154" t="s">
        <v>94</v>
      </c>
    </row>
    <row r="6" spans="1:8" ht="33.75" customHeight="1" thickBot="1" x14ac:dyDescent="0.3">
      <c r="A6" s="155"/>
      <c r="B6" s="155"/>
      <c r="C6" s="155"/>
      <c r="D6" s="43" t="s">
        <v>6</v>
      </c>
      <c r="E6" s="43" t="s">
        <v>7</v>
      </c>
      <c r="F6" s="43" t="s">
        <v>8</v>
      </c>
      <c r="G6" s="155"/>
      <c r="H6" s="155"/>
    </row>
    <row r="7" spans="1:8" ht="24.75" customHeight="1" x14ac:dyDescent="0.25">
      <c r="A7" s="159" t="s">
        <v>9</v>
      </c>
      <c r="B7" s="160"/>
      <c r="C7" s="160"/>
      <c r="D7" s="160"/>
      <c r="E7" s="160"/>
      <c r="F7" s="160"/>
      <c r="G7" s="160"/>
      <c r="H7" s="161"/>
    </row>
    <row r="8" spans="1:8" ht="24.75" customHeight="1" thickBot="1" x14ac:dyDescent="0.3">
      <c r="A8" s="162" t="s">
        <v>10</v>
      </c>
      <c r="B8" s="163"/>
      <c r="C8" s="163"/>
      <c r="D8" s="163"/>
      <c r="E8" s="163"/>
      <c r="F8" s="163"/>
      <c r="G8" s="163"/>
      <c r="H8" s="164"/>
    </row>
    <row r="9" spans="1:8" ht="32.25" customHeight="1" thickBot="1" x14ac:dyDescent="0.3">
      <c r="A9" s="154" t="s">
        <v>11</v>
      </c>
      <c r="B9" s="2" t="s">
        <v>144</v>
      </c>
      <c r="C9" s="17">
        <v>150</v>
      </c>
      <c r="D9" s="17">
        <v>5.29</v>
      </c>
      <c r="E9" s="17">
        <v>4.88</v>
      </c>
      <c r="F9" s="17">
        <v>28.93</v>
      </c>
      <c r="G9" s="17">
        <v>180.64</v>
      </c>
      <c r="H9" s="18">
        <v>106</v>
      </c>
    </row>
    <row r="10" spans="1:8" ht="32.25" customHeight="1" thickBot="1" x14ac:dyDescent="0.3">
      <c r="A10" s="165"/>
      <c r="B10" s="2" t="s">
        <v>40</v>
      </c>
      <c r="C10" s="17">
        <v>200</v>
      </c>
      <c r="D10" s="17">
        <v>0.12</v>
      </c>
      <c r="E10" s="17">
        <v>0</v>
      </c>
      <c r="F10" s="17">
        <v>12.04</v>
      </c>
      <c r="G10" s="17">
        <v>48.64</v>
      </c>
      <c r="H10" s="18">
        <v>271</v>
      </c>
    </row>
    <row r="11" spans="1:8" ht="32.25" customHeight="1" thickBot="1" x14ac:dyDescent="0.3">
      <c r="A11" s="165"/>
      <c r="B11" s="2" t="s">
        <v>14</v>
      </c>
      <c r="C11" s="17">
        <v>50</v>
      </c>
      <c r="D11" s="17">
        <v>3.04</v>
      </c>
      <c r="E11" s="17">
        <v>0.36</v>
      </c>
      <c r="F11" s="17">
        <v>13.8</v>
      </c>
      <c r="G11" s="17">
        <v>90.4</v>
      </c>
      <c r="H11" s="19"/>
    </row>
    <row r="12" spans="1:8" ht="24.75" customHeight="1" thickBot="1" x14ac:dyDescent="0.3">
      <c r="A12" s="165"/>
      <c r="B12" s="44" t="s">
        <v>137</v>
      </c>
      <c r="C12" s="45">
        <v>20</v>
      </c>
      <c r="D12" s="45">
        <v>0.1</v>
      </c>
      <c r="E12" s="45">
        <v>16.48</v>
      </c>
      <c r="F12" s="45">
        <v>0.16</v>
      </c>
      <c r="G12" s="45">
        <v>149.6</v>
      </c>
      <c r="H12" s="39" t="s">
        <v>138</v>
      </c>
    </row>
    <row r="13" spans="1:8" s="80" customFormat="1" ht="32.25" customHeight="1" thickBot="1" x14ac:dyDescent="0.3">
      <c r="A13" s="46" t="s">
        <v>16</v>
      </c>
      <c r="B13" s="69"/>
      <c r="C13" s="48">
        <f>SUM(C9:C12)</f>
        <v>420</v>
      </c>
      <c r="D13" s="48">
        <f>SUM(D9:D12)</f>
        <v>8.5499999999999989</v>
      </c>
      <c r="E13" s="48">
        <f>SUM(E9:E12)</f>
        <v>21.72</v>
      </c>
      <c r="F13" s="48">
        <f>SUM(F9:F12)</f>
        <v>54.929999999999993</v>
      </c>
      <c r="G13" s="48">
        <f>SUM(G9:G12)</f>
        <v>469.28</v>
      </c>
      <c r="H13" s="49"/>
    </row>
    <row r="14" spans="1:8" s="35" customFormat="1" ht="32.25" customHeight="1" thickBot="1" x14ac:dyDescent="0.3">
      <c r="A14" s="73" t="s">
        <v>91</v>
      </c>
      <c r="B14" s="60" t="s">
        <v>113</v>
      </c>
      <c r="C14" s="75">
        <v>100</v>
      </c>
      <c r="D14" s="75">
        <v>3.2</v>
      </c>
      <c r="E14" s="75">
        <v>2.7</v>
      </c>
      <c r="F14" s="75">
        <v>5.8</v>
      </c>
      <c r="G14" s="75">
        <v>60</v>
      </c>
      <c r="H14" s="38"/>
    </row>
    <row r="15" spans="1:8" ht="32.25" customHeight="1" thickBot="1" x14ac:dyDescent="0.3">
      <c r="A15" s="154" t="s">
        <v>17</v>
      </c>
      <c r="B15" s="2" t="s">
        <v>18</v>
      </c>
      <c r="C15" s="17">
        <v>60</v>
      </c>
      <c r="D15" s="17">
        <v>0.55000000000000004</v>
      </c>
      <c r="E15" s="17">
        <v>0.1</v>
      </c>
      <c r="F15" s="17">
        <v>2.2999999999999998</v>
      </c>
      <c r="G15" s="17">
        <v>11.5</v>
      </c>
      <c r="H15" s="20"/>
    </row>
    <row r="16" spans="1:8" ht="32.25" customHeight="1" thickBot="1" x14ac:dyDescent="0.3">
      <c r="A16" s="165"/>
      <c r="B16" s="2" t="s">
        <v>41</v>
      </c>
      <c r="C16" s="17">
        <v>200</v>
      </c>
      <c r="D16" s="17">
        <v>1.67</v>
      </c>
      <c r="E16" s="17">
        <v>5.0599999999999996</v>
      </c>
      <c r="F16" s="17">
        <v>8.51</v>
      </c>
      <c r="G16" s="17">
        <v>86.26</v>
      </c>
      <c r="H16" s="18">
        <v>55</v>
      </c>
    </row>
    <row r="17" spans="1:8" ht="32.25" customHeight="1" thickBot="1" x14ac:dyDescent="0.3">
      <c r="A17" s="165"/>
      <c r="B17" s="2" t="s">
        <v>42</v>
      </c>
      <c r="C17" s="17">
        <v>210</v>
      </c>
      <c r="D17" s="17">
        <v>37.200000000000003</v>
      </c>
      <c r="E17" s="17">
        <v>45.33</v>
      </c>
      <c r="F17" s="17">
        <v>41.05</v>
      </c>
      <c r="G17" s="17">
        <v>747.09</v>
      </c>
      <c r="H17" s="18">
        <v>191</v>
      </c>
    </row>
    <row r="18" spans="1:8" ht="38.25" customHeight="1" thickBot="1" x14ac:dyDescent="0.3">
      <c r="A18" s="165"/>
      <c r="B18" s="2" t="s">
        <v>43</v>
      </c>
      <c r="C18" s="17">
        <v>200</v>
      </c>
      <c r="D18" s="17">
        <v>1.36</v>
      </c>
      <c r="E18" s="17">
        <v>0</v>
      </c>
      <c r="F18" s="17">
        <v>29.02</v>
      </c>
      <c r="G18" s="17">
        <v>116.19</v>
      </c>
      <c r="H18" s="18">
        <v>247</v>
      </c>
    </row>
    <row r="19" spans="1:8" ht="32.25" customHeight="1" thickBot="1" x14ac:dyDescent="0.3">
      <c r="A19" s="165"/>
      <c r="B19" s="2" t="s">
        <v>14</v>
      </c>
      <c r="C19" s="17">
        <v>50</v>
      </c>
      <c r="D19" s="17">
        <v>3.04</v>
      </c>
      <c r="E19" s="17">
        <v>0.6</v>
      </c>
      <c r="F19" s="17">
        <v>13.8</v>
      </c>
      <c r="G19" s="17">
        <v>90.4</v>
      </c>
      <c r="H19" s="19"/>
    </row>
    <row r="20" spans="1:8" ht="32.25" customHeight="1" thickBot="1" x14ac:dyDescent="0.3">
      <c r="A20" s="165"/>
      <c r="B20" s="2" t="s">
        <v>15</v>
      </c>
      <c r="C20" s="17">
        <v>30</v>
      </c>
      <c r="D20" s="17">
        <v>2.2400000000000002</v>
      </c>
      <c r="E20" s="17">
        <v>0.44</v>
      </c>
      <c r="F20" s="17">
        <v>17</v>
      </c>
      <c r="G20" s="17">
        <v>79</v>
      </c>
      <c r="H20" s="17"/>
    </row>
    <row r="21" spans="1:8" s="80" customFormat="1" ht="32.25" customHeight="1" thickBot="1" x14ac:dyDescent="0.3">
      <c r="A21" s="83" t="s">
        <v>22</v>
      </c>
      <c r="B21" s="69"/>
      <c r="C21" s="48">
        <f>SUM(C15:C20)</f>
        <v>750</v>
      </c>
      <c r="D21" s="48">
        <f>SUM(D15:D20)</f>
        <v>46.06</v>
      </c>
      <c r="E21" s="48">
        <f>SUM(E15:E20)</f>
        <v>51.529999999999994</v>
      </c>
      <c r="F21" s="48">
        <f>SUM(F15:F20)</f>
        <v>111.67999999999999</v>
      </c>
      <c r="G21" s="48">
        <f>SUM(G15:G20)</f>
        <v>1130.44</v>
      </c>
      <c r="H21" s="49"/>
    </row>
    <row r="22" spans="1:8" s="35" customFormat="1" ht="32.25" customHeight="1" thickBot="1" x14ac:dyDescent="0.3">
      <c r="A22" s="173" t="s">
        <v>92</v>
      </c>
      <c r="B22" s="50" t="s">
        <v>93</v>
      </c>
      <c r="C22" s="81">
        <v>60</v>
      </c>
      <c r="D22" s="51">
        <v>5.0999999999999996</v>
      </c>
      <c r="E22" s="51">
        <v>2.8</v>
      </c>
      <c r="F22" s="51">
        <v>35.299999999999997</v>
      </c>
      <c r="G22" s="51">
        <v>187</v>
      </c>
      <c r="H22" s="38" t="s">
        <v>96</v>
      </c>
    </row>
    <row r="23" spans="1:8" s="35" customFormat="1" ht="32.25" customHeight="1" thickBot="1" x14ac:dyDescent="0.3">
      <c r="A23" s="174"/>
      <c r="B23" s="50" t="s">
        <v>104</v>
      </c>
      <c r="C23" s="81">
        <v>180</v>
      </c>
      <c r="D23" s="51">
        <v>0.09</v>
      </c>
      <c r="E23" s="51">
        <v>0</v>
      </c>
      <c r="F23" s="51">
        <v>13.5</v>
      </c>
      <c r="G23" s="51">
        <v>54</v>
      </c>
      <c r="H23" s="38" t="s">
        <v>105</v>
      </c>
    </row>
    <row r="24" spans="1:8" s="36" customFormat="1" ht="32.25" customHeight="1" thickBot="1" x14ac:dyDescent="0.3">
      <c r="A24" s="71" t="s">
        <v>136</v>
      </c>
      <c r="B24" s="47"/>
      <c r="C24" s="48">
        <f>SUM(C22:C23)</f>
        <v>240</v>
      </c>
      <c r="D24" s="48">
        <f t="shared" ref="D24:G24" si="0">SUM(D22:D23)</f>
        <v>5.1899999999999995</v>
      </c>
      <c r="E24" s="48">
        <f t="shared" si="0"/>
        <v>2.8</v>
      </c>
      <c r="F24" s="48">
        <f t="shared" si="0"/>
        <v>48.8</v>
      </c>
      <c r="G24" s="48">
        <f t="shared" si="0"/>
        <v>241</v>
      </c>
      <c r="H24" s="72"/>
    </row>
    <row r="25" spans="1:8" s="88" customFormat="1" ht="32.25" customHeight="1" thickBot="1" x14ac:dyDescent="0.3">
      <c r="A25" s="84" t="s">
        <v>126</v>
      </c>
      <c r="B25" s="85"/>
      <c r="C25" s="86">
        <f>C13+C14+C21+C24</f>
        <v>1510</v>
      </c>
      <c r="D25" s="86">
        <f>D13+D14+D21+D24</f>
        <v>63</v>
      </c>
      <c r="E25" s="86">
        <f>E13+E14+E21+E24</f>
        <v>78.749999999999986</v>
      </c>
      <c r="F25" s="86">
        <f>F13+F14+F21+F24</f>
        <v>221.20999999999998</v>
      </c>
      <c r="G25" s="86">
        <f>G13+G14+G21+G24</f>
        <v>1900.72</v>
      </c>
      <c r="H25" s="87"/>
    </row>
    <row r="26" spans="1:8" ht="32.25" customHeight="1" thickBot="1" x14ac:dyDescent="0.3">
      <c r="A26" s="53"/>
    </row>
    <row r="27" spans="1:8" ht="32.25" customHeight="1" thickBot="1" x14ac:dyDescent="0.3">
      <c r="A27" s="166" t="s">
        <v>0</v>
      </c>
      <c r="B27" s="168" t="s">
        <v>1</v>
      </c>
      <c r="C27" s="166" t="s">
        <v>24</v>
      </c>
      <c r="D27" s="170" t="s">
        <v>3</v>
      </c>
      <c r="E27" s="171"/>
      <c r="F27" s="172"/>
      <c r="G27" s="168" t="s">
        <v>4</v>
      </c>
      <c r="H27" s="166" t="s">
        <v>5</v>
      </c>
    </row>
    <row r="28" spans="1:8" ht="32.25" customHeight="1" thickBot="1" x14ac:dyDescent="0.3">
      <c r="A28" s="167"/>
      <c r="B28" s="169"/>
      <c r="C28" s="167"/>
      <c r="D28" s="65" t="s">
        <v>25</v>
      </c>
      <c r="E28" s="65" t="s">
        <v>7</v>
      </c>
      <c r="F28" s="65" t="s">
        <v>8</v>
      </c>
      <c r="G28" s="169"/>
      <c r="H28" s="167"/>
    </row>
    <row r="29" spans="1:8" ht="32.25" customHeight="1" x14ac:dyDescent="0.25">
      <c r="A29" s="175" t="s">
        <v>9</v>
      </c>
      <c r="B29" s="176"/>
      <c r="C29" s="176"/>
      <c r="D29" s="176"/>
      <c r="E29" s="176"/>
      <c r="F29" s="176"/>
      <c r="G29" s="176"/>
      <c r="H29" s="177"/>
    </row>
    <row r="30" spans="1:8" ht="32.25" customHeight="1" thickBot="1" x14ac:dyDescent="0.3">
      <c r="A30" s="178" t="s">
        <v>26</v>
      </c>
      <c r="B30" s="179"/>
      <c r="C30" s="179"/>
      <c r="D30" s="179"/>
      <c r="E30" s="179"/>
      <c r="F30" s="179"/>
      <c r="G30" s="179"/>
      <c r="H30" s="180"/>
    </row>
    <row r="31" spans="1:8" ht="32.25" customHeight="1" thickBot="1" x14ac:dyDescent="0.3">
      <c r="A31" s="166" t="s">
        <v>11</v>
      </c>
      <c r="B31" s="44" t="s">
        <v>27</v>
      </c>
      <c r="C31" s="54">
        <v>150</v>
      </c>
      <c r="D31" s="54">
        <v>5.12</v>
      </c>
      <c r="E31" s="54">
        <v>6.62</v>
      </c>
      <c r="F31" s="54">
        <v>32.61</v>
      </c>
      <c r="G31" s="54">
        <v>210.13</v>
      </c>
      <c r="H31" s="55">
        <v>105</v>
      </c>
    </row>
    <row r="32" spans="1:8" ht="32.25" customHeight="1" thickBot="1" x14ac:dyDescent="0.3">
      <c r="A32" s="181"/>
      <c r="B32" s="44" t="s">
        <v>28</v>
      </c>
      <c r="C32" s="54">
        <v>200</v>
      </c>
      <c r="D32" s="54">
        <v>2.79</v>
      </c>
      <c r="E32" s="54">
        <v>3.19</v>
      </c>
      <c r="F32" s="54">
        <v>19.71</v>
      </c>
      <c r="G32" s="54">
        <v>118.69</v>
      </c>
      <c r="H32" s="55">
        <v>258</v>
      </c>
    </row>
    <row r="33" spans="1:8" ht="32.25" customHeight="1" thickBot="1" x14ac:dyDescent="0.3">
      <c r="A33" s="181"/>
      <c r="B33" s="44" t="s">
        <v>14</v>
      </c>
      <c r="C33" s="54">
        <v>50</v>
      </c>
      <c r="D33" s="54">
        <v>3.04</v>
      </c>
      <c r="E33" s="54">
        <v>0.36</v>
      </c>
      <c r="F33" s="54">
        <v>13.8</v>
      </c>
      <c r="G33" s="54">
        <v>90.4</v>
      </c>
      <c r="H33" s="56"/>
    </row>
    <row r="34" spans="1:8" ht="32.25" customHeight="1" thickBot="1" x14ac:dyDescent="0.3">
      <c r="A34" s="181"/>
      <c r="B34" s="44" t="s">
        <v>139</v>
      </c>
      <c r="C34" s="54">
        <v>10</v>
      </c>
      <c r="D34" s="54">
        <v>2.56</v>
      </c>
      <c r="E34" s="54">
        <v>2.61</v>
      </c>
      <c r="F34" s="54">
        <v>0</v>
      </c>
      <c r="G34" s="54">
        <v>34.299999999999997</v>
      </c>
      <c r="H34" s="56" t="s">
        <v>140</v>
      </c>
    </row>
    <row r="35" spans="1:8" s="82" customFormat="1" ht="32.25" customHeight="1" thickBot="1" x14ac:dyDescent="0.3">
      <c r="A35" s="57" t="s">
        <v>29</v>
      </c>
      <c r="B35" s="52"/>
      <c r="C35" s="58">
        <f>SUM(C31:C34)</f>
        <v>410</v>
      </c>
      <c r="D35" s="58">
        <f>SUM(D31:D34)</f>
        <v>13.51</v>
      </c>
      <c r="E35" s="58">
        <f>SUM(E31:E34)</f>
        <v>12.78</v>
      </c>
      <c r="F35" s="58">
        <f>SUM(F31:F34)</f>
        <v>66.12</v>
      </c>
      <c r="G35" s="58">
        <f>SUM(G31:G34)</f>
        <v>453.52000000000004</v>
      </c>
      <c r="H35" s="59"/>
    </row>
    <row r="36" spans="1:8" s="37" customFormat="1" ht="32.25" customHeight="1" thickBot="1" x14ac:dyDescent="0.3">
      <c r="A36" s="74" t="s">
        <v>91</v>
      </c>
      <c r="B36" s="60" t="s">
        <v>97</v>
      </c>
      <c r="C36" s="75">
        <v>180</v>
      </c>
      <c r="D36" s="75">
        <v>0.9</v>
      </c>
      <c r="E36" s="75">
        <v>0</v>
      </c>
      <c r="F36" s="75">
        <v>0</v>
      </c>
      <c r="G36" s="75">
        <v>82.8</v>
      </c>
      <c r="H36" s="76" t="s">
        <v>98</v>
      </c>
    </row>
    <row r="37" spans="1:8" ht="32.25" customHeight="1" thickBot="1" x14ac:dyDescent="0.3">
      <c r="A37" s="166" t="s">
        <v>30</v>
      </c>
      <c r="B37" s="44" t="s">
        <v>31</v>
      </c>
      <c r="C37" s="54">
        <v>60</v>
      </c>
      <c r="D37" s="54">
        <v>0.54</v>
      </c>
      <c r="E37" s="54">
        <v>6.1</v>
      </c>
      <c r="F37" s="54">
        <v>5</v>
      </c>
      <c r="G37" s="54">
        <v>76.87</v>
      </c>
      <c r="H37" s="55">
        <v>10</v>
      </c>
    </row>
    <row r="38" spans="1:8" ht="32.25" customHeight="1" thickBot="1" x14ac:dyDescent="0.3">
      <c r="A38" s="181"/>
      <c r="B38" s="44" t="s">
        <v>32</v>
      </c>
      <c r="C38" s="54">
        <v>200</v>
      </c>
      <c r="D38" s="54">
        <v>4.024</v>
      </c>
      <c r="E38" s="54">
        <v>9.0399999999999991</v>
      </c>
      <c r="F38" s="54">
        <v>25.9</v>
      </c>
      <c r="G38" s="54">
        <v>119.68</v>
      </c>
      <c r="H38" s="55">
        <v>34</v>
      </c>
    </row>
    <row r="39" spans="1:8" ht="32.25" customHeight="1" thickBot="1" x14ac:dyDescent="0.3">
      <c r="A39" s="181"/>
      <c r="B39" s="44" t="s">
        <v>33</v>
      </c>
      <c r="C39" s="54">
        <v>70</v>
      </c>
      <c r="D39" s="54">
        <v>10.36</v>
      </c>
      <c r="E39" s="54">
        <v>1.93</v>
      </c>
      <c r="F39" s="54">
        <v>6.79</v>
      </c>
      <c r="G39" s="54">
        <v>85.93</v>
      </c>
      <c r="H39" s="55">
        <v>143</v>
      </c>
    </row>
    <row r="40" spans="1:8" ht="32.25" customHeight="1" thickBot="1" x14ac:dyDescent="0.3">
      <c r="A40" s="181"/>
      <c r="B40" s="44" t="s">
        <v>34</v>
      </c>
      <c r="C40" s="54">
        <v>150</v>
      </c>
      <c r="D40" s="54">
        <v>5.52</v>
      </c>
      <c r="E40" s="54">
        <v>5.29</v>
      </c>
      <c r="F40" s="54">
        <v>35.32</v>
      </c>
      <c r="G40" s="54">
        <v>211.09</v>
      </c>
      <c r="H40" s="55">
        <v>204</v>
      </c>
    </row>
    <row r="41" spans="1:8" ht="32.25" customHeight="1" thickBot="1" x14ac:dyDescent="0.3">
      <c r="A41" s="181"/>
      <c r="B41" s="44" t="s">
        <v>35</v>
      </c>
      <c r="C41" s="54">
        <v>200</v>
      </c>
      <c r="D41" s="54">
        <v>0.16</v>
      </c>
      <c r="E41" s="54">
        <v>0</v>
      </c>
      <c r="F41" s="54">
        <v>14.99</v>
      </c>
      <c r="G41" s="54">
        <v>60.64</v>
      </c>
      <c r="H41" s="55">
        <v>254</v>
      </c>
    </row>
    <row r="42" spans="1:8" ht="32.25" customHeight="1" thickBot="1" x14ac:dyDescent="0.3">
      <c r="A42" s="181"/>
      <c r="B42" s="44" t="s">
        <v>14</v>
      </c>
      <c r="C42" s="54">
        <v>50</v>
      </c>
      <c r="D42" s="54">
        <v>3.04</v>
      </c>
      <c r="E42" s="54">
        <v>0.36</v>
      </c>
      <c r="F42" s="54">
        <v>13.8</v>
      </c>
      <c r="G42" s="54">
        <v>90.4</v>
      </c>
      <c r="H42" s="56"/>
    </row>
    <row r="43" spans="1:8" ht="32.25" customHeight="1" thickBot="1" x14ac:dyDescent="0.3">
      <c r="A43" s="167"/>
      <c r="B43" s="44" t="s">
        <v>15</v>
      </c>
      <c r="C43" s="54">
        <v>30</v>
      </c>
      <c r="D43" s="54">
        <v>2.2400000000000002</v>
      </c>
      <c r="E43" s="54">
        <v>0.44</v>
      </c>
      <c r="F43" s="54">
        <v>17</v>
      </c>
      <c r="G43" s="54">
        <v>79</v>
      </c>
      <c r="H43" s="54"/>
    </row>
    <row r="44" spans="1:8" ht="32.25" customHeight="1" thickBot="1" x14ac:dyDescent="0.3">
      <c r="A44" s="77" t="s">
        <v>22</v>
      </c>
      <c r="B44" s="44"/>
      <c r="C44" s="54">
        <f>SUM(C37:C43)</f>
        <v>760</v>
      </c>
      <c r="D44" s="54">
        <f t="shared" ref="D44:G44" si="1">SUM(D37:D43)</f>
        <v>25.884</v>
      </c>
      <c r="E44" s="54">
        <f t="shared" si="1"/>
        <v>23.16</v>
      </c>
      <c r="F44" s="54">
        <f t="shared" si="1"/>
        <v>118.79999999999998</v>
      </c>
      <c r="G44" s="54">
        <f t="shared" si="1"/>
        <v>723.61</v>
      </c>
      <c r="H44" s="54"/>
    </row>
    <row r="45" spans="1:8" s="37" customFormat="1" ht="32.25" customHeight="1" thickBot="1" x14ac:dyDescent="0.3">
      <c r="A45" s="182" t="s">
        <v>99</v>
      </c>
      <c r="B45" s="60" t="s">
        <v>100</v>
      </c>
      <c r="C45" s="75">
        <v>100</v>
      </c>
      <c r="D45" s="75">
        <v>15.73</v>
      </c>
      <c r="E45" s="75">
        <v>14.53</v>
      </c>
      <c r="F45" s="75">
        <v>20.07</v>
      </c>
      <c r="G45" s="75">
        <v>274</v>
      </c>
      <c r="H45" s="75" t="s">
        <v>101</v>
      </c>
    </row>
    <row r="46" spans="1:8" s="37" customFormat="1" ht="32.25" customHeight="1" thickBot="1" x14ac:dyDescent="0.3">
      <c r="A46" s="183"/>
      <c r="B46" s="60" t="s">
        <v>102</v>
      </c>
      <c r="C46" s="75">
        <v>180</v>
      </c>
      <c r="D46" s="75">
        <v>3.24</v>
      </c>
      <c r="E46" s="75">
        <v>2.97</v>
      </c>
      <c r="F46" s="75">
        <v>22.5</v>
      </c>
      <c r="G46" s="75">
        <v>129.6</v>
      </c>
      <c r="H46" s="75" t="s">
        <v>103</v>
      </c>
    </row>
    <row r="47" spans="1:8" s="80" customFormat="1" ht="32.25" customHeight="1" thickBot="1" x14ac:dyDescent="0.3">
      <c r="A47" s="89" t="s">
        <v>136</v>
      </c>
      <c r="B47" s="69"/>
      <c r="C47" s="90">
        <f>C45+C46</f>
        <v>280</v>
      </c>
      <c r="D47" s="90">
        <f t="shared" ref="D47:G47" si="2">D45+D46</f>
        <v>18.97</v>
      </c>
      <c r="E47" s="90">
        <f t="shared" si="2"/>
        <v>17.5</v>
      </c>
      <c r="F47" s="90">
        <f t="shared" si="2"/>
        <v>42.57</v>
      </c>
      <c r="G47" s="90">
        <f t="shared" si="2"/>
        <v>403.6</v>
      </c>
      <c r="H47" s="90"/>
    </row>
    <row r="48" spans="1:8" s="94" customFormat="1" ht="32.25" customHeight="1" thickBot="1" x14ac:dyDescent="0.3">
      <c r="A48" s="91" t="s">
        <v>36</v>
      </c>
      <c r="B48" s="92"/>
      <c r="C48" s="93">
        <f>C35+C36+C44+C47</f>
        <v>1630</v>
      </c>
      <c r="D48" s="93">
        <f t="shared" ref="D48:G48" si="3">D35+D36+D44+D47</f>
        <v>59.263999999999996</v>
      </c>
      <c r="E48" s="93">
        <f t="shared" si="3"/>
        <v>53.44</v>
      </c>
      <c r="F48" s="93">
        <f t="shared" si="3"/>
        <v>227.48999999999998</v>
      </c>
      <c r="G48" s="93">
        <f t="shared" si="3"/>
        <v>1663.5300000000002</v>
      </c>
      <c r="H48" s="93"/>
    </row>
    <row r="49" spans="1:8" ht="32.25" customHeight="1" thickBot="1" x14ac:dyDescent="0.3">
      <c r="A49" s="53"/>
    </row>
    <row r="50" spans="1:8" ht="32.25" customHeight="1" thickBot="1" x14ac:dyDescent="0.3">
      <c r="A50" s="166" t="s">
        <v>0</v>
      </c>
      <c r="B50" s="168" t="s">
        <v>1</v>
      </c>
      <c r="C50" s="166" t="s">
        <v>24</v>
      </c>
      <c r="D50" s="170" t="s">
        <v>3</v>
      </c>
      <c r="E50" s="171"/>
      <c r="F50" s="172"/>
      <c r="G50" s="168" t="s">
        <v>4</v>
      </c>
      <c r="H50" s="166" t="s">
        <v>5</v>
      </c>
    </row>
    <row r="51" spans="1:8" ht="32.25" customHeight="1" thickBot="1" x14ac:dyDescent="0.3">
      <c r="A51" s="167"/>
      <c r="B51" s="169"/>
      <c r="C51" s="167"/>
      <c r="D51" s="65" t="s">
        <v>25</v>
      </c>
      <c r="E51" s="65" t="s">
        <v>7</v>
      </c>
      <c r="F51" s="65" t="s">
        <v>8</v>
      </c>
      <c r="G51" s="169"/>
      <c r="H51" s="167"/>
    </row>
    <row r="52" spans="1:8" ht="32.25" customHeight="1" x14ac:dyDescent="0.25">
      <c r="A52" s="175" t="s">
        <v>37</v>
      </c>
      <c r="B52" s="176"/>
      <c r="C52" s="176"/>
      <c r="D52" s="176"/>
      <c r="E52" s="176"/>
      <c r="F52" s="176"/>
      <c r="G52" s="176"/>
      <c r="H52" s="177"/>
    </row>
    <row r="53" spans="1:8" ht="32.25" customHeight="1" thickBot="1" x14ac:dyDescent="0.3">
      <c r="A53" s="178" t="s">
        <v>38</v>
      </c>
      <c r="B53" s="179"/>
      <c r="C53" s="179"/>
      <c r="D53" s="179"/>
      <c r="E53" s="179"/>
      <c r="F53" s="179"/>
      <c r="G53" s="179"/>
      <c r="H53" s="180"/>
    </row>
    <row r="54" spans="1:8" ht="24.75" customHeight="1" thickBot="1" x14ac:dyDescent="0.3">
      <c r="A54" s="166" t="s">
        <v>11</v>
      </c>
      <c r="B54" s="2" t="s">
        <v>12</v>
      </c>
      <c r="C54" s="3">
        <v>150</v>
      </c>
      <c r="D54" s="3">
        <v>6.55</v>
      </c>
      <c r="E54" s="3">
        <v>8.33</v>
      </c>
      <c r="F54" s="3">
        <v>35.090000000000003</v>
      </c>
      <c r="G54" s="3">
        <v>241.11</v>
      </c>
      <c r="H54" s="4">
        <v>93</v>
      </c>
    </row>
    <row r="55" spans="1:8" ht="24.75" customHeight="1" thickBot="1" x14ac:dyDescent="0.3">
      <c r="A55" s="181"/>
      <c r="B55" s="2" t="s">
        <v>13</v>
      </c>
      <c r="C55" s="3">
        <v>200</v>
      </c>
      <c r="D55" s="3">
        <v>3.77</v>
      </c>
      <c r="E55" s="3">
        <v>3.93</v>
      </c>
      <c r="F55" s="3">
        <v>25.95</v>
      </c>
      <c r="G55" s="3">
        <v>153.91999999999999</v>
      </c>
      <c r="H55" s="4">
        <v>242</v>
      </c>
    </row>
    <row r="56" spans="1:8" ht="24.75" customHeight="1" thickBot="1" x14ac:dyDescent="0.3">
      <c r="A56" s="181"/>
      <c r="B56" s="2" t="s">
        <v>14</v>
      </c>
      <c r="C56" s="3">
        <v>50</v>
      </c>
      <c r="D56" s="3">
        <v>3.04</v>
      </c>
      <c r="E56" s="3">
        <v>0.36</v>
      </c>
      <c r="F56" s="3">
        <v>13.8</v>
      </c>
      <c r="G56" s="3">
        <v>90.4</v>
      </c>
      <c r="H56" s="5"/>
    </row>
    <row r="57" spans="1:8" ht="24.75" customHeight="1" thickBot="1" x14ac:dyDescent="0.3">
      <c r="A57" s="181"/>
      <c r="B57" s="2" t="s">
        <v>15</v>
      </c>
      <c r="C57" s="3">
        <v>30</v>
      </c>
      <c r="D57" s="3">
        <v>2.2400000000000002</v>
      </c>
      <c r="E57" s="3">
        <v>0.44</v>
      </c>
      <c r="F57" s="3">
        <v>17</v>
      </c>
      <c r="G57" s="3">
        <v>79</v>
      </c>
      <c r="H57" s="5"/>
    </row>
    <row r="58" spans="1:8" ht="32.25" customHeight="1" thickBot="1" x14ac:dyDescent="0.3">
      <c r="A58" s="181"/>
      <c r="B58" s="44" t="s">
        <v>137</v>
      </c>
      <c r="C58" s="45">
        <v>20</v>
      </c>
      <c r="D58" s="45">
        <v>0.1</v>
      </c>
      <c r="E58" s="45">
        <v>16.48</v>
      </c>
      <c r="F58" s="45">
        <v>0.16</v>
      </c>
      <c r="G58" s="45">
        <v>149.6</v>
      </c>
      <c r="H58" s="39" t="s">
        <v>138</v>
      </c>
    </row>
    <row r="59" spans="1:8" s="82" customFormat="1" ht="32.25" customHeight="1" thickBot="1" x14ac:dyDescent="0.3">
      <c r="A59" s="57" t="s">
        <v>29</v>
      </c>
      <c r="B59" s="52"/>
      <c r="C59" s="58">
        <f>SUM(C54:C58)</f>
        <v>450</v>
      </c>
      <c r="D59" s="58">
        <f t="shared" ref="D59:G59" si="4">SUM(D54:D58)</f>
        <v>15.7</v>
      </c>
      <c r="E59" s="58">
        <f t="shared" si="4"/>
        <v>29.54</v>
      </c>
      <c r="F59" s="58">
        <f t="shared" si="4"/>
        <v>92</v>
      </c>
      <c r="G59" s="58">
        <f t="shared" si="4"/>
        <v>714.03</v>
      </c>
      <c r="H59" s="59"/>
    </row>
    <row r="60" spans="1:8" s="37" customFormat="1" ht="32.25" customHeight="1" thickBot="1" x14ac:dyDescent="0.3">
      <c r="A60" s="74" t="s">
        <v>91</v>
      </c>
      <c r="B60" s="60" t="s">
        <v>106</v>
      </c>
      <c r="C60" s="75">
        <v>180</v>
      </c>
      <c r="D60" s="75">
        <v>0.5</v>
      </c>
      <c r="E60" s="75">
        <v>0.1</v>
      </c>
      <c r="F60" s="75">
        <v>0.1</v>
      </c>
      <c r="G60" s="75">
        <v>46</v>
      </c>
      <c r="H60" s="76" t="s">
        <v>98</v>
      </c>
    </row>
    <row r="61" spans="1:8" ht="32.25" customHeight="1" thickBot="1" x14ac:dyDescent="0.3">
      <c r="A61" s="113" t="s">
        <v>17</v>
      </c>
      <c r="B61" s="2" t="s">
        <v>18</v>
      </c>
      <c r="C61" s="3">
        <v>60</v>
      </c>
      <c r="D61" s="3">
        <v>0.55000000000000004</v>
      </c>
      <c r="E61" s="3">
        <v>0.1</v>
      </c>
      <c r="F61" s="3">
        <v>2.2999999999999998</v>
      </c>
      <c r="G61" s="3">
        <v>11.5</v>
      </c>
      <c r="H61" s="9"/>
    </row>
    <row r="62" spans="1:8" ht="32.25" customHeight="1" thickBot="1" x14ac:dyDescent="0.3">
      <c r="A62" s="127"/>
      <c r="B62" s="2" t="s">
        <v>89</v>
      </c>
      <c r="C62" s="3">
        <v>200</v>
      </c>
      <c r="D62" s="3">
        <v>1.54</v>
      </c>
      <c r="E62" s="3">
        <v>5.07</v>
      </c>
      <c r="F62" s="3">
        <v>8.0399999999999991</v>
      </c>
      <c r="G62" s="3">
        <v>83.32</v>
      </c>
      <c r="H62" s="4">
        <v>27</v>
      </c>
    </row>
    <row r="63" spans="1:8" ht="32.25" customHeight="1" thickBot="1" x14ac:dyDescent="0.3">
      <c r="A63" s="127"/>
      <c r="B63" s="2" t="s">
        <v>19</v>
      </c>
      <c r="C63" s="3">
        <v>70</v>
      </c>
      <c r="D63" s="3">
        <v>10.68</v>
      </c>
      <c r="E63" s="3">
        <v>11.72</v>
      </c>
      <c r="F63" s="3">
        <v>5.74</v>
      </c>
      <c r="G63" s="3">
        <v>176.75</v>
      </c>
      <c r="H63" s="4">
        <v>171</v>
      </c>
    </row>
    <row r="64" spans="1:8" ht="32.25" customHeight="1" thickBot="1" x14ac:dyDescent="0.3">
      <c r="A64" s="127"/>
      <c r="B64" s="2" t="s">
        <v>122</v>
      </c>
      <c r="C64" s="3">
        <v>130</v>
      </c>
      <c r="D64" s="3">
        <v>6.98</v>
      </c>
      <c r="E64" s="3">
        <v>4.34</v>
      </c>
      <c r="F64" s="3">
        <v>36</v>
      </c>
      <c r="G64" s="3">
        <v>211.04</v>
      </c>
      <c r="H64" s="4">
        <v>196</v>
      </c>
    </row>
    <row r="65" spans="1:8" ht="32.25" customHeight="1" thickBot="1" x14ac:dyDescent="0.3">
      <c r="A65" s="127"/>
      <c r="B65" s="2" t="s">
        <v>21</v>
      </c>
      <c r="C65" s="3">
        <v>200</v>
      </c>
      <c r="D65" s="3">
        <v>0</v>
      </c>
      <c r="E65" s="3">
        <v>0</v>
      </c>
      <c r="F65" s="3">
        <v>0</v>
      </c>
      <c r="G65" s="3">
        <v>61.62</v>
      </c>
      <c r="H65" s="4">
        <v>271</v>
      </c>
    </row>
    <row r="66" spans="1:8" ht="32.25" customHeight="1" thickBot="1" x14ac:dyDescent="0.3">
      <c r="A66" s="127"/>
      <c r="B66" s="2" t="s">
        <v>14</v>
      </c>
      <c r="C66" s="3">
        <v>50</v>
      </c>
      <c r="D66" s="3">
        <v>3.04</v>
      </c>
      <c r="E66" s="3">
        <v>0.36</v>
      </c>
      <c r="F66" s="3">
        <v>13.8</v>
      </c>
      <c r="G66" s="3">
        <v>90.4</v>
      </c>
      <c r="H66" s="5"/>
    </row>
    <row r="67" spans="1:8" ht="32.25" customHeight="1" thickBot="1" x14ac:dyDescent="0.3">
      <c r="A67" s="114"/>
      <c r="B67" s="2" t="s">
        <v>15</v>
      </c>
      <c r="C67" s="3">
        <v>30</v>
      </c>
      <c r="D67" s="3">
        <v>2.2400000000000002</v>
      </c>
      <c r="E67" s="3">
        <v>0.44</v>
      </c>
      <c r="F67" s="3">
        <v>17</v>
      </c>
      <c r="G67" s="3">
        <v>79</v>
      </c>
      <c r="H67" s="5"/>
    </row>
    <row r="68" spans="1:8" s="82" customFormat="1" ht="32.25" customHeight="1" thickBot="1" x14ac:dyDescent="0.3">
      <c r="A68" s="61" t="s">
        <v>22</v>
      </c>
      <c r="B68" s="52"/>
      <c r="C68" s="58">
        <f>SUM(C61:C67)</f>
        <v>740</v>
      </c>
      <c r="D68" s="58">
        <f t="shared" ref="D68:G68" si="5">SUM(D61:D67)</f>
        <v>25.03</v>
      </c>
      <c r="E68" s="58">
        <f t="shared" si="5"/>
        <v>22.03</v>
      </c>
      <c r="F68" s="58">
        <f t="shared" si="5"/>
        <v>82.88</v>
      </c>
      <c r="G68" s="58">
        <f t="shared" si="5"/>
        <v>713.63</v>
      </c>
      <c r="H68" s="58"/>
    </row>
    <row r="69" spans="1:8" s="37" customFormat="1" ht="47.25" customHeight="1" thickBot="1" x14ac:dyDescent="0.3">
      <c r="A69" s="182" t="s">
        <v>92</v>
      </c>
      <c r="B69" s="60" t="s">
        <v>107</v>
      </c>
      <c r="C69" s="75">
        <v>60</v>
      </c>
      <c r="D69" s="75">
        <v>1.1399999999999999</v>
      </c>
      <c r="E69" s="75">
        <v>5.34</v>
      </c>
      <c r="F69" s="75">
        <v>4.62</v>
      </c>
      <c r="G69" s="75">
        <v>71.400000000000006</v>
      </c>
      <c r="H69" s="75" t="s">
        <v>108</v>
      </c>
    </row>
    <row r="70" spans="1:8" s="37" customFormat="1" ht="32.25" customHeight="1" thickBot="1" x14ac:dyDescent="0.3">
      <c r="A70" s="184"/>
      <c r="B70" s="60" t="s">
        <v>109</v>
      </c>
      <c r="C70" s="75">
        <v>100</v>
      </c>
      <c r="D70" s="75">
        <v>8.61</v>
      </c>
      <c r="E70" s="75">
        <v>13.38</v>
      </c>
      <c r="F70" s="75">
        <v>2.2999999999999998</v>
      </c>
      <c r="G70" s="75">
        <v>163.08000000000001</v>
      </c>
      <c r="H70" s="75" t="s">
        <v>110</v>
      </c>
    </row>
    <row r="71" spans="1:8" s="37" customFormat="1" ht="32.25" customHeight="1" thickBot="1" x14ac:dyDescent="0.3">
      <c r="A71" s="184"/>
      <c r="B71" s="60" t="s">
        <v>111</v>
      </c>
      <c r="C71" s="75">
        <v>200</v>
      </c>
      <c r="D71" s="75">
        <v>0.1</v>
      </c>
      <c r="E71" s="75">
        <v>0</v>
      </c>
      <c r="F71" s="75">
        <v>15.2</v>
      </c>
      <c r="G71" s="75">
        <v>61</v>
      </c>
      <c r="H71" s="75" t="s">
        <v>112</v>
      </c>
    </row>
    <row r="72" spans="1:8" s="80" customFormat="1" ht="32.25" customHeight="1" thickBot="1" x14ac:dyDescent="0.3">
      <c r="A72" s="95" t="s">
        <v>136</v>
      </c>
      <c r="B72" s="69"/>
      <c r="C72" s="90">
        <f>SUM(C69:C71)</f>
        <v>360</v>
      </c>
      <c r="D72" s="90">
        <f t="shared" ref="D72:G72" si="6">SUM(D69:D71)</f>
        <v>9.85</v>
      </c>
      <c r="E72" s="90">
        <f t="shared" si="6"/>
        <v>18.72</v>
      </c>
      <c r="F72" s="90">
        <f t="shared" si="6"/>
        <v>22.119999999999997</v>
      </c>
      <c r="G72" s="90">
        <f t="shared" si="6"/>
        <v>295.48</v>
      </c>
      <c r="H72" s="90"/>
    </row>
    <row r="73" spans="1:8" s="94" customFormat="1" ht="32.25" customHeight="1" thickBot="1" x14ac:dyDescent="0.3">
      <c r="A73" s="91" t="s">
        <v>36</v>
      </c>
      <c r="B73" s="92"/>
      <c r="C73" s="93">
        <f>C59+C60+C68+C72</f>
        <v>1730</v>
      </c>
      <c r="D73" s="93">
        <f t="shared" ref="D73:G73" si="7">D59+D60+D68+D72</f>
        <v>51.080000000000005</v>
      </c>
      <c r="E73" s="93">
        <f t="shared" si="7"/>
        <v>70.39</v>
      </c>
      <c r="F73" s="93">
        <f t="shared" si="7"/>
        <v>197.1</v>
      </c>
      <c r="G73" s="93">
        <f t="shared" si="7"/>
        <v>1769.1399999999999</v>
      </c>
      <c r="H73" s="93"/>
    </row>
    <row r="74" spans="1:8" ht="32.25" customHeight="1" thickBot="1" x14ac:dyDescent="0.3">
      <c r="A74" s="53"/>
    </row>
    <row r="75" spans="1:8" ht="32.25" customHeight="1" thickBot="1" x14ac:dyDescent="0.3">
      <c r="A75" s="166" t="s">
        <v>0</v>
      </c>
      <c r="B75" s="168" t="s">
        <v>1</v>
      </c>
      <c r="C75" s="166" t="s">
        <v>24</v>
      </c>
      <c r="D75" s="170" t="s">
        <v>3</v>
      </c>
      <c r="E75" s="171"/>
      <c r="F75" s="172"/>
      <c r="G75" s="168" t="s">
        <v>4</v>
      </c>
      <c r="H75" s="166" t="s">
        <v>5</v>
      </c>
    </row>
    <row r="76" spans="1:8" ht="32.25" customHeight="1" thickBot="1" x14ac:dyDescent="0.3">
      <c r="A76" s="167"/>
      <c r="B76" s="169"/>
      <c r="C76" s="167"/>
      <c r="D76" s="65" t="s">
        <v>25</v>
      </c>
      <c r="E76" s="65" t="s">
        <v>7</v>
      </c>
      <c r="F76" s="65" t="s">
        <v>8</v>
      </c>
      <c r="G76" s="169"/>
      <c r="H76" s="167"/>
    </row>
    <row r="77" spans="1:8" ht="32.25" customHeight="1" thickBot="1" x14ac:dyDescent="0.3">
      <c r="A77" s="185" t="s">
        <v>44</v>
      </c>
      <c r="B77" s="186"/>
      <c r="C77" s="186"/>
      <c r="D77" s="186"/>
      <c r="E77" s="186"/>
      <c r="F77" s="186"/>
      <c r="G77" s="186"/>
      <c r="H77" s="187"/>
    </row>
    <row r="78" spans="1:8" ht="32.25" customHeight="1" thickBot="1" x14ac:dyDescent="0.3">
      <c r="A78" s="166" t="s">
        <v>11</v>
      </c>
      <c r="B78" s="44" t="s">
        <v>45</v>
      </c>
      <c r="C78" s="54">
        <v>150</v>
      </c>
      <c r="D78" s="54">
        <v>6.2</v>
      </c>
      <c r="E78" s="54">
        <v>8.0500000000000007</v>
      </c>
      <c r="F78" s="54">
        <v>31.09</v>
      </c>
      <c r="G78" s="54">
        <v>222.02</v>
      </c>
      <c r="H78" s="55">
        <v>98</v>
      </c>
    </row>
    <row r="79" spans="1:8" ht="32.25" customHeight="1" thickBot="1" x14ac:dyDescent="0.3">
      <c r="A79" s="181"/>
      <c r="B79" s="44" t="s">
        <v>46</v>
      </c>
      <c r="C79" s="54">
        <v>200</v>
      </c>
      <c r="D79" s="54">
        <v>7.0000000000000007E-2</v>
      </c>
      <c r="E79" s="54">
        <v>0.01</v>
      </c>
      <c r="F79" s="54">
        <v>15.31</v>
      </c>
      <c r="G79" s="54">
        <v>61.62</v>
      </c>
      <c r="H79" s="55">
        <v>265</v>
      </c>
    </row>
    <row r="80" spans="1:8" ht="32.25" customHeight="1" thickBot="1" x14ac:dyDescent="0.3">
      <c r="A80" s="181"/>
      <c r="B80" s="44" t="s">
        <v>14</v>
      </c>
      <c r="C80" s="54">
        <v>50</v>
      </c>
      <c r="D80" s="54">
        <v>3.04</v>
      </c>
      <c r="E80" s="54">
        <v>0.36</v>
      </c>
      <c r="F80" s="54">
        <v>13.8</v>
      </c>
      <c r="G80" s="54">
        <v>90.4</v>
      </c>
      <c r="H80" s="56"/>
    </row>
    <row r="81" spans="1:8" ht="32.25" customHeight="1" thickBot="1" x14ac:dyDescent="0.3">
      <c r="A81" s="181"/>
      <c r="B81" s="44" t="s">
        <v>15</v>
      </c>
      <c r="C81" s="54">
        <v>30</v>
      </c>
      <c r="D81" s="54">
        <v>2.2400000000000002</v>
      </c>
      <c r="E81" s="54">
        <v>0.44</v>
      </c>
      <c r="F81" s="54">
        <v>17</v>
      </c>
      <c r="G81" s="54">
        <v>79</v>
      </c>
      <c r="H81" s="54"/>
    </row>
    <row r="82" spans="1:8" ht="32.25" customHeight="1" thickBot="1" x14ac:dyDescent="0.3">
      <c r="A82" s="167"/>
      <c r="B82" s="44" t="s">
        <v>139</v>
      </c>
      <c r="C82" s="54">
        <v>10</v>
      </c>
      <c r="D82" s="54">
        <v>2.56</v>
      </c>
      <c r="E82" s="54">
        <v>2.61</v>
      </c>
      <c r="F82" s="54">
        <v>0</v>
      </c>
      <c r="G82" s="54">
        <v>34.299999999999997</v>
      </c>
      <c r="H82" s="56" t="s">
        <v>140</v>
      </c>
    </row>
    <row r="83" spans="1:8" s="82" customFormat="1" ht="32.25" customHeight="1" thickBot="1" x14ac:dyDescent="0.3">
      <c r="A83" s="57" t="s">
        <v>29</v>
      </c>
      <c r="B83" s="52"/>
      <c r="C83" s="58">
        <f>SUM(C78:C82)</f>
        <v>440</v>
      </c>
      <c r="D83" s="58">
        <f t="shared" ref="D83:G83" si="8">SUM(D78:D82)</f>
        <v>14.110000000000001</v>
      </c>
      <c r="E83" s="58">
        <f t="shared" si="8"/>
        <v>11.469999999999999</v>
      </c>
      <c r="F83" s="58">
        <f t="shared" si="8"/>
        <v>77.2</v>
      </c>
      <c r="G83" s="58">
        <f t="shared" si="8"/>
        <v>487.34</v>
      </c>
      <c r="H83" s="58"/>
    </row>
    <row r="84" spans="1:8" s="37" customFormat="1" ht="32.25" customHeight="1" thickBot="1" x14ac:dyDescent="0.3">
      <c r="A84" s="74" t="s">
        <v>91</v>
      </c>
      <c r="B84" s="60" t="s">
        <v>113</v>
      </c>
      <c r="C84" s="75">
        <v>100</v>
      </c>
      <c r="D84" s="75">
        <v>3.2</v>
      </c>
      <c r="E84" s="75">
        <v>2.7</v>
      </c>
      <c r="F84" s="75">
        <v>5.8</v>
      </c>
      <c r="G84" s="75">
        <v>60</v>
      </c>
      <c r="H84" s="75"/>
    </row>
    <row r="85" spans="1:8" ht="32.25" customHeight="1" thickBot="1" x14ac:dyDescent="0.3">
      <c r="A85" s="166" t="s">
        <v>30</v>
      </c>
      <c r="B85" s="44" t="s">
        <v>47</v>
      </c>
      <c r="C85" s="54">
        <v>60</v>
      </c>
      <c r="D85" s="54">
        <v>0.5</v>
      </c>
      <c r="E85" s="54">
        <v>3.03</v>
      </c>
      <c r="F85" s="54">
        <v>3.19</v>
      </c>
      <c r="G85" s="54">
        <v>42.01</v>
      </c>
      <c r="H85" s="55">
        <v>4</v>
      </c>
    </row>
    <row r="86" spans="1:8" ht="32.25" customHeight="1" thickBot="1" x14ac:dyDescent="0.3">
      <c r="A86" s="181"/>
      <c r="B86" s="44" t="s">
        <v>48</v>
      </c>
      <c r="C86" s="54">
        <v>200</v>
      </c>
      <c r="D86" s="54">
        <v>1.84</v>
      </c>
      <c r="E86" s="54">
        <v>6.19</v>
      </c>
      <c r="F86" s="54">
        <v>12.34</v>
      </c>
      <c r="G86" s="54">
        <v>112.47</v>
      </c>
      <c r="H86" s="55">
        <v>43</v>
      </c>
    </row>
    <row r="87" spans="1:8" ht="32.25" customHeight="1" thickBot="1" x14ac:dyDescent="0.3">
      <c r="A87" s="181"/>
      <c r="B87" s="44" t="s">
        <v>153</v>
      </c>
      <c r="C87" s="17">
        <v>80</v>
      </c>
      <c r="D87" s="17">
        <v>23.32</v>
      </c>
      <c r="E87" s="17">
        <v>28.95</v>
      </c>
      <c r="F87" s="17">
        <v>4.7</v>
      </c>
      <c r="G87" s="17">
        <v>370.15</v>
      </c>
      <c r="H87" s="18">
        <v>172</v>
      </c>
    </row>
    <row r="88" spans="1:8" ht="32.25" customHeight="1" thickBot="1" x14ac:dyDescent="0.3">
      <c r="A88" s="181"/>
      <c r="B88" s="44" t="s">
        <v>49</v>
      </c>
      <c r="C88" s="54">
        <v>150</v>
      </c>
      <c r="D88" s="54">
        <v>3.19</v>
      </c>
      <c r="E88" s="54">
        <v>6.06</v>
      </c>
      <c r="F88" s="54">
        <v>23.29</v>
      </c>
      <c r="G88" s="54">
        <v>160.44999999999999</v>
      </c>
      <c r="H88" s="55">
        <v>216</v>
      </c>
    </row>
    <row r="89" spans="1:8" ht="32.25" customHeight="1" thickBot="1" x14ac:dyDescent="0.3">
      <c r="A89" s="181"/>
      <c r="B89" s="44" t="s">
        <v>50</v>
      </c>
      <c r="C89" s="54">
        <v>200</v>
      </c>
      <c r="D89" s="54">
        <v>0.56000000000000005</v>
      </c>
      <c r="E89" s="54">
        <v>0</v>
      </c>
      <c r="F89" s="54">
        <v>27.89</v>
      </c>
      <c r="G89" s="54">
        <v>113.79</v>
      </c>
      <c r="H89" s="55">
        <v>255</v>
      </c>
    </row>
    <row r="90" spans="1:8" ht="32.25" customHeight="1" thickBot="1" x14ac:dyDescent="0.3">
      <c r="A90" s="181"/>
      <c r="B90" s="44" t="s">
        <v>14</v>
      </c>
      <c r="C90" s="54">
        <v>50</v>
      </c>
      <c r="D90" s="54">
        <v>3.04</v>
      </c>
      <c r="E90" s="54">
        <v>0.36</v>
      </c>
      <c r="F90" s="54">
        <v>13.8</v>
      </c>
      <c r="G90" s="54">
        <v>90.4</v>
      </c>
      <c r="H90" s="56"/>
    </row>
    <row r="91" spans="1:8" ht="32.25" customHeight="1" thickBot="1" x14ac:dyDescent="0.3">
      <c r="A91" s="167"/>
      <c r="B91" s="44" t="s">
        <v>15</v>
      </c>
      <c r="C91" s="54">
        <v>30</v>
      </c>
      <c r="D91" s="54">
        <v>2.2400000000000002</v>
      </c>
      <c r="E91" s="54">
        <v>0.44</v>
      </c>
      <c r="F91" s="54">
        <v>17</v>
      </c>
      <c r="G91" s="54">
        <v>79</v>
      </c>
      <c r="H91" s="54"/>
    </row>
    <row r="92" spans="1:8" s="82" customFormat="1" ht="32.25" customHeight="1" thickBot="1" x14ac:dyDescent="0.3">
      <c r="A92" s="61" t="s">
        <v>22</v>
      </c>
      <c r="B92" s="52"/>
      <c r="C92" s="58">
        <f>SUM(C84:C90)</f>
        <v>840</v>
      </c>
      <c r="D92" s="58">
        <f t="shared" ref="D92:G92" si="9">SUM(D84:D90)</f>
        <v>35.65</v>
      </c>
      <c r="E92" s="58">
        <f t="shared" si="9"/>
        <v>47.290000000000006</v>
      </c>
      <c r="F92" s="58">
        <f t="shared" si="9"/>
        <v>91.009999999999991</v>
      </c>
      <c r="G92" s="58">
        <f t="shared" si="9"/>
        <v>949.26999999999987</v>
      </c>
      <c r="H92" s="58"/>
    </row>
    <row r="93" spans="1:8" s="37" customFormat="1" ht="32.25" customHeight="1" thickBot="1" x14ac:dyDescent="0.3">
      <c r="A93" s="182" t="s">
        <v>114</v>
      </c>
      <c r="B93" s="60" t="s">
        <v>115</v>
      </c>
      <c r="C93" s="75">
        <v>150</v>
      </c>
      <c r="D93" s="75">
        <v>6.6</v>
      </c>
      <c r="E93" s="75">
        <v>6.58</v>
      </c>
      <c r="F93" s="75">
        <v>34.32</v>
      </c>
      <c r="G93" s="75">
        <v>222.76</v>
      </c>
      <c r="H93" s="75">
        <v>110</v>
      </c>
    </row>
    <row r="94" spans="1:8" s="37" customFormat="1" ht="32.25" customHeight="1" thickBot="1" x14ac:dyDescent="0.3">
      <c r="A94" s="184"/>
      <c r="B94" s="60" t="s">
        <v>116</v>
      </c>
      <c r="C94" s="75">
        <v>200</v>
      </c>
      <c r="D94" s="75">
        <v>5.8</v>
      </c>
      <c r="E94" s="75">
        <v>5</v>
      </c>
      <c r="F94" s="75">
        <v>9.6</v>
      </c>
      <c r="G94" s="75">
        <v>106</v>
      </c>
      <c r="H94" s="75" t="s">
        <v>117</v>
      </c>
    </row>
    <row r="95" spans="1:8" s="80" customFormat="1" ht="32.25" customHeight="1" thickBot="1" x14ac:dyDescent="0.3">
      <c r="A95" s="95" t="s">
        <v>136</v>
      </c>
      <c r="B95" s="69"/>
      <c r="C95" s="90">
        <f>SUM(C93:C94)</f>
        <v>350</v>
      </c>
      <c r="D95" s="90">
        <f t="shared" ref="D95:G95" si="10">SUM(D93:D94)</f>
        <v>12.399999999999999</v>
      </c>
      <c r="E95" s="90">
        <f t="shared" si="10"/>
        <v>11.58</v>
      </c>
      <c r="F95" s="90">
        <f t="shared" si="10"/>
        <v>43.92</v>
      </c>
      <c r="G95" s="90">
        <f t="shared" si="10"/>
        <v>328.76</v>
      </c>
      <c r="H95" s="90"/>
    </row>
    <row r="96" spans="1:8" s="94" customFormat="1" ht="32.25" customHeight="1" thickBot="1" x14ac:dyDescent="0.3">
      <c r="A96" s="91" t="s">
        <v>36</v>
      </c>
      <c r="B96" s="92"/>
      <c r="C96" s="93">
        <f>C83+C84+C92+C95</f>
        <v>1730</v>
      </c>
      <c r="D96" s="93">
        <f t="shared" ref="D96:G96" si="11">D83+D84+D92+D95</f>
        <v>65.36</v>
      </c>
      <c r="E96" s="93">
        <f t="shared" si="11"/>
        <v>73.040000000000006</v>
      </c>
      <c r="F96" s="93">
        <f t="shared" si="11"/>
        <v>217.93</v>
      </c>
      <c r="G96" s="93">
        <f t="shared" si="11"/>
        <v>1825.3699999999997</v>
      </c>
      <c r="H96" s="93"/>
    </row>
    <row r="97" spans="1:8" ht="32.25" customHeight="1" thickBot="1" x14ac:dyDescent="0.3">
      <c r="A97" s="53"/>
    </row>
    <row r="98" spans="1:8" ht="32.25" customHeight="1" thickBot="1" x14ac:dyDescent="0.3">
      <c r="A98" s="166" t="s">
        <v>0</v>
      </c>
      <c r="B98" s="168" t="s">
        <v>1</v>
      </c>
      <c r="C98" s="166" t="s">
        <v>24</v>
      </c>
      <c r="D98" s="170" t="s">
        <v>3</v>
      </c>
      <c r="E98" s="171"/>
      <c r="F98" s="172"/>
      <c r="G98" s="168" t="s">
        <v>4</v>
      </c>
      <c r="H98" s="166" t="s">
        <v>5</v>
      </c>
    </row>
    <row r="99" spans="1:8" ht="32.25" customHeight="1" thickBot="1" x14ac:dyDescent="0.3">
      <c r="A99" s="167"/>
      <c r="B99" s="169"/>
      <c r="C99" s="167"/>
      <c r="D99" s="65" t="s">
        <v>25</v>
      </c>
      <c r="E99" s="65" t="s">
        <v>7</v>
      </c>
      <c r="F99" s="65" t="s">
        <v>8</v>
      </c>
      <c r="G99" s="169"/>
      <c r="H99" s="167"/>
    </row>
    <row r="100" spans="1:8" ht="32.25" customHeight="1" x14ac:dyDescent="0.25">
      <c r="A100" s="175" t="s">
        <v>37</v>
      </c>
      <c r="B100" s="176"/>
      <c r="C100" s="176"/>
      <c r="D100" s="176"/>
      <c r="E100" s="176"/>
      <c r="F100" s="176"/>
      <c r="G100" s="176"/>
      <c r="H100" s="177"/>
    </row>
    <row r="101" spans="1:8" ht="32.25" customHeight="1" thickBot="1" x14ac:dyDescent="0.3">
      <c r="A101" s="178" t="s">
        <v>51</v>
      </c>
      <c r="B101" s="179"/>
      <c r="C101" s="179"/>
      <c r="D101" s="179"/>
      <c r="E101" s="179"/>
      <c r="F101" s="179"/>
      <c r="G101" s="179"/>
      <c r="H101" s="180"/>
    </row>
    <row r="102" spans="1:8" ht="32.25" customHeight="1" thickBot="1" x14ac:dyDescent="0.3">
      <c r="A102" s="166" t="s">
        <v>11</v>
      </c>
      <c r="B102" s="44" t="s">
        <v>52</v>
      </c>
      <c r="C102" s="54">
        <v>150</v>
      </c>
      <c r="D102" s="54">
        <v>6.04</v>
      </c>
      <c r="E102" s="54">
        <v>7.27</v>
      </c>
      <c r="F102" s="54">
        <v>34.29</v>
      </c>
      <c r="G102" s="54">
        <v>227.16</v>
      </c>
      <c r="H102" s="55">
        <v>103</v>
      </c>
    </row>
    <row r="103" spans="1:8" ht="32.25" customHeight="1" thickBot="1" x14ac:dyDescent="0.3">
      <c r="A103" s="181"/>
      <c r="B103" s="44" t="s">
        <v>53</v>
      </c>
      <c r="C103" s="54">
        <v>200</v>
      </c>
      <c r="D103" s="54">
        <v>2.79</v>
      </c>
      <c r="E103" s="54">
        <v>2.5499999999999998</v>
      </c>
      <c r="F103" s="54">
        <v>13.27</v>
      </c>
      <c r="G103" s="54">
        <v>87.25</v>
      </c>
      <c r="H103" s="55">
        <v>269</v>
      </c>
    </row>
    <row r="104" spans="1:8" ht="32.25" customHeight="1" thickBot="1" x14ac:dyDescent="0.3">
      <c r="A104" s="181"/>
      <c r="B104" s="44" t="s">
        <v>54</v>
      </c>
      <c r="C104" s="54">
        <v>50</v>
      </c>
      <c r="D104" s="54">
        <v>3.04</v>
      </c>
      <c r="E104" s="54">
        <v>0.36</v>
      </c>
      <c r="F104" s="54">
        <v>13.8</v>
      </c>
      <c r="G104" s="54">
        <v>90.4</v>
      </c>
      <c r="H104" s="56"/>
    </row>
    <row r="105" spans="1:8" ht="32.25" customHeight="1" thickBot="1" x14ac:dyDescent="0.3">
      <c r="A105" s="181"/>
      <c r="B105" s="44" t="s">
        <v>15</v>
      </c>
      <c r="C105" s="54">
        <v>30</v>
      </c>
      <c r="D105" s="54">
        <v>2.2400000000000002</v>
      </c>
      <c r="E105" s="54">
        <v>0.44</v>
      </c>
      <c r="F105" s="54">
        <v>17</v>
      </c>
      <c r="G105" s="54">
        <v>79</v>
      </c>
      <c r="H105" s="56"/>
    </row>
    <row r="106" spans="1:8" ht="32.25" customHeight="1" thickBot="1" x14ac:dyDescent="0.3">
      <c r="A106" s="167"/>
      <c r="B106" s="44" t="s">
        <v>137</v>
      </c>
      <c r="C106" s="45">
        <v>20</v>
      </c>
      <c r="D106" s="45">
        <v>0.1</v>
      </c>
      <c r="E106" s="45">
        <v>16.48</v>
      </c>
      <c r="F106" s="45">
        <v>0.16</v>
      </c>
      <c r="G106" s="45">
        <v>149.6</v>
      </c>
      <c r="H106" s="56" t="s">
        <v>138</v>
      </c>
    </row>
    <row r="107" spans="1:8" s="82" customFormat="1" ht="32.25" customHeight="1" thickBot="1" x14ac:dyDescent="0.3">
      <c r="A107" s="57" t="s">
        <v>29</v>
      </c>
      <c r="B107" s="52"/>
      <c r="C107" s="58">
        <f>SUM(C102:C106)</f>
        <v>450</v>
      </c>
      <c r="D107" s="58">
        <f t="shared" ref="D107:F107" si="12">SUM(D102:D106)</f>
        <v>14.21</v>
      </c>
      <c r="E107" s="58">
        <f t="shared" si="12"/>
        <v>27.1</v>
      </c>
      <c r="F107" s="58">
        <f t="shared" si="12"/>
        <v>78.52</v>
      </c>
      <c r="G107" s="58">
        <f>SUM(G102:G106)</f>
        <v>633.41</v>
      </c>
      <c r="H107" s="59"/>
    </row>
    <row r="108" spans="1:8" s="37" customFormat="1" ht="32.25" customHeight="1" thickBot="1" x14ac:dyDescent="0.3">
      <c r="A108" s="74" t="s">
        <v>91</v>
      </c>
      <c r="B108" s="60" t="s">
        <v>119</v>
      </c>
      <c r="C108" s="75">
        <v>100</v>
      </c>
      <c r="D108" s="75">
        <v>0.8</v>
      </c>
      <c r="E108" s="75">
        <v>0.2</v>
      </c>
      <c r="F108" s="75">
        <v>7.5</v>
      </c>
      <c r="G108" s="75">
        <v>38</v>
      </c>
      <c r="H108" s="76" t="s">
        <v>95</v>
      </c>
    </row>
    <row r="109" spans="1:8" ht="32.25" customHeight="1" thickBot="1" x14ac:dyDescent="0.3">
      <c r="A109" s="166" t="s">
        <v>30</v>
      </c>
      <c r="B109" s="44" t="s">
        <v>18</v>
      </c>
      <c r="C109" s="54">
        <v>60</v>
      </c>
      <c r="D109" s="54">
        <v>0.55000000000000004</v>
      </c>
      <c r="E109" s="54">
        <v>0.1</v>
      </c>
      <c r="F109" s="54">
        <v>2.2999999999999998</v>
      </c>
      <c r="G109" s="54">
        <v>11.5</v>
      </c>
      <c r="H109" s="62"/>
    </row>
    <row r="110" spans="1:8" ht="32.25" customHeight="1" thickBot="1" x14ac:dyDescent="0.3">
      <c r="A110" s="181"/>
      <c r="B110" s="44" t="s">
        <v>55</v>
      </c>
      <c r="C110" s="54">
        <v>200</v>
      </c>
      <c r="D110" s="54">
        <v>1.54</v>
      </c>
      <c r="E110" s="54">
        <v>5.07</v>
      </c>
      <c r="F110" s="54">
        <v>8.0399999999999991</v>
      </c>
      <c r="G110" s="54">
        <v>83.32</v>
      </c>
      <c r="H110" s="55">
        <v>35</v>
      </c>
    </row>
    <row r="111" spans="1:8" ht="32.25" customHeight="1" thickBot="1" x14ac:dyDescent="0.3">
      <c r="A111" s="181"/>
      <c r="B111" s="44" t="s">
        <v>56</v>
      </c>
      <c r="C111" s="54">
        <v>80</v>
      </c>
      <c r="D111" s="54">
        <v>18.059999999999999</v>
      </c>
      <c r="E111" s="54">
        <v>20.170000000000002</v>
      </c>
      <c r="F111" s="54">
        <v>5.61</v>
      </c>
      <c r="G111" s="54">
        <v>276.27</v>
      </c>
      <c r="H111" s="55">
        <v>162</v>
      </c>
    </row>
    <row r="112" spans="1:8" ht="32.25" customHeight="1" thickBot="1" x14ac:dyDescent="0.3">
      <c r="A112" s="181"/>
      <c r="B112" s="44" t="s">
        <v>57</v>
      </c>
      <c r="C112" s="54">
        <v>150</v>
      </c>
      <c r="D112" s="54">
        <v>3.88</v>
      </c>
      <c r="E112" s="54">
        <v>5.08</v>
      </c>
      <c r="F112" s="54">
        <v>40.270000000000003</v>
      </c>
      <c r="G112" s="54">
        <v>225.18</v>
      </c>
      <c r="H112" s="55">
        <v>201</v>
      </c>
    </row>
    <row r="113" spans="1:8" ht="32.25" customHeight="1" thickBot="1" x14ac:dyDescent="0.3">
      <c r="A113" s="181"/>
      <c r="B113" s="44" t="s">
        <v>40</v>
      </c>
      <c r="C113" s="54">
        <v>200</v>
      </c>
      <c r="D113" s="54">
        <v>0.12</v>
      </c>
      <c r="E113" s="54">
        <v>0</v>
      </c>
      <c r="F113" s="54">
        <v>12.04</v>
      </c>
      <c r="G113" s="54">
        <v>48.64</v>
      </c>
      <c r="H113" s="55">
        <v>271</v>
      </c>
    </row>
    <row r="114" spans="1:8" ht="32.25" customHeight="1" thickBot="1" x14ac:dyDescent="0.3">
      <c r="A114" s="181"/>
      <c r="B114" s="44" t="s">
        <v>54</v>
      </c>
      <c r="C114" s="54">
        <v>50</v>
      </c>
      <c r="D114" s="54">
        <v>3.04</v>
      </c>
      <c r="E114" s="54">
        <v>0.36</v>
      </c>
      <c r="F114" s="54">
        <v>13.8</v>
      </c>
      <c r="G114" s="54">
        <v>90.4</v>
      </c>
      <c r="H114" s="56"/>
    </row>
    <row r="115" spans="1:8" ht="32.25" customHeight="1" thickBot="1" x14ac:dyDescent="0.3">
      <c r="A115" s="167"/>
      <c r="B115" s="44" t="s">
        <v>15</v>
      </c>
      <c r="C115" s="54">
        <v>30</v>
      </c>
      <c r="D115" s="54">
        <v>2.2400000000000002</v>
      </c>
      <c r="E115" s="54">
        <v>0.44</v>
      </c>
      <c r="F115" s="54">
        <v>17</v>
      </c>
      <c r="G115" s="54">
        <v>79</v>
      </c>
      <c r="H115" s="54"/>
    </row>
    <row r="116" spans="1:8" s="82" customFormat="1" ht="32.25" customHeight="1" thickBot="1" x14ac:dyDescent="0.3">
      <c r="A116" s="61" t="s">
        <v>22</v>
      </c>
      <c r="B116" s="52"/>
      <c r="C116" s="58">
        <f>SUM(C109:C115)</f>
        <v>770</v>
      </c>
      <c r="D116" s="58">
        <f t="shared" ref="D116:G116" si="13">SUM(D109:D115)</f>
        <v>29.43</v>
      </c>
      <c r="E116" s="58">
        <f t="shared" si="13"/>
        <v>31.220000000000002</v>
      </c>
      <c r="F116" s="58">
        <f t="shared" si="13"/>
        <v>99.059999999999988</v>
      </c>
      <c r="G116" s="58">
        <f t="shared" si="13"/>
        <v>814.31</v>
      </c>
      <c r="H116" s="58"/>
    </row>
    <row r="117" spans="1:8" s="37" customFormat="1" ht="32.25" customHeight="1" thickBot="1" x14ac:dyDescent="0.3">
      <c r="A117" s="182" t="s">
        <v>92</v>
      </c>
      <c r="B117" s="60" t="s">
        <v>118</v>
      </c>
      <c r="C117" s="75">
        <v>115</v>
      </c>
      <c r="D117" s="75">
        <v>6.51</v>
      </c>
      <c r="E117" s="75">
        <v>6.01</v>
      </c>
      <c r="F117" s="75">
        <v>58.12</v>
      </c>
      <c r="G117" s="75">
        <v>307.10000000000002</v>
      </c>
      <c r="H117" s="76">
        <v>296</v>
      </c>
    </row>
    <row r="118" spans="1:8" s="37" customFormat="1" ht="32.25" customHeight="1" thickBot="1" x14ac:dyDescent="0.3">
      <c r="A118" s="184"/>
      <c r="B118" s="60" t="s">
        <v>120</v>
      </c>
      <c r="C118" s="75">
        <v>200</v>
      </c>
      <c r="D118" s="75">
        <v>1.5</v>
      </c>
      <c r="E118" s="75">
        <v>1.3</v>
      </c>
      <c r="F118" s="75">
        <v>15.9</v>
      </c>
      <c r="G118" s="75">
        <v>81</v>
      </c>
      <c r="H118" s="75" t="s">
        <v>121</v>
      </c>
    </row>
    <row r="119" spans="1:8" s="80" customFormat="1" ht="32.25" customHeight="1" thickBot="1" x14ac:dyDescent="0.3">
      <c r="A119" s="95" t="s">
        <v>136</v>
      </c>
      <c r="B119" s="69"/>
      <c r="C119" s="90">
        <f>SUM(C117:C118)</f>
        <v>315</v>
      </c>
      <c r="D119" s="90">
        <f t="shared" ref="D119:G119" si="14">SUM(D117:D118)</f>
        <v>8.01</v>
      </c>
      <c r="E119" s="90">
        <f t="shared" si="14"/>
        <v>7.31</v>
      </c>
      <c r="F119" s="90">
        <f t="shared" si="14"/>
        <v>74.02</v>
      </c>
      <c r="G119" s="90">
        <f t="shared" si="14"/>
        <v>388.1</v>
      </c>
      <c r="H119" s="90"/>
    </row>
    <row r="120" spans="1:8" s="94" customFormat="1" ht="32.25" customHeight="1" thickBot="1" x14ac:dyDescent="0.3">
      <c r="A120" s="91" t="s">
        <v>36</v>
      </c>
      <c r="B120" s="92"/>
      <c r="C120" s="93">
        <f>C107+C108+C116+C119</f>
        <v>1635</v>
      </c>
      <c r="D120" s="93">
        <f t="shared" ref="D120:G120" si="15">D107+D108+D116+D119</f>
        <v>52.449999999999996</v>
      </c>
      <c r="E120" s="93">
        <f t="shared" si="15"/>
        <v>65.83</v>
      </c>
      <c r="F120" s="93">
        <f t="shared" si="15"/>
        <v>259.09999999999997</v>
      </c>
      <c r="G120" s="93">
        <f t="shared" si="15"/>
        <v>1873.8199999999997</v>
      </c>
      <c r="H120" s="93"/>
    </row>
    <row r="121" spans="1:8" ht="32.25" customHeight="1" thickBot="1" x14ac:dyDescent="0.3">
      <c r="A121" s="53"/>
    </row>
    <row r="122" spans="1:8" ht="32.25" customHeight="1" thickBot="1" x14ac:dyDescent="0.3">
      <c r="A122" s="166" t="s">
        <v>0</v>
      </c>
      <c r="B122" s="168" t="s">
        <v>1</v>
      </c>
      <c r="C122" s="166" t="s">
        <v>24</v>
      </c>
      <c r="D122" s="170" t="s">
        <v>3</v>
      </c>
      <c r="E122" s="171"/>
      <c r="F122" s="172"/>
      <c r="G122" s="168" t="s">
        <v>4</v>
      </c>
      <c r="H122" s="166" t="s">
        <v>5</v>
      </c>
    </row>
    <row r="123" spans="1:8" ht="32.25" customHeight="1" thickBot="1" x14ac:dyDescent="0.3">
      <c r="A123" s="167"/>
      <c r="B123" s="169"/>
      <c r="C123" s="167"/>
      <c r="D123" s="65" t="s">
        <v>25</v>
      </c>
      <c r="E123" s="65" t="s">
        <v>7</v>
      </c>
      <c r="F123" s="65" t="s">
        <v>8</v>
      </c>
      <c r="G123" s="169"/>
      <c r="H123" s="167"/>
    </row>
    <row r="124" spans="1:8" ht="32.25" customHeight="1" x14ac:dyDescent="0.25">
      <c r="A124" s="175" t="s">
        <v>58</v>
      </c>
      <c r="B124" s="176"/>
      <c r="C124" s="176"/>
      <c r="D124" s="176"/>
      <c r="E124" s="176"/>
      <c r="F124" s="176"/>
      <c r="G124" s="176"/>
      <c r="H124" s="177"/>
    </row>
    <row r="125" spans="1:8" ht="32.25" customHeight="1" thickBot="1" x14ac:dyDescent="0.3">
      <c r="A125" s="178" t="s">
        <v>59</v>
      </c>
      <c r="B125" s="179"/>
      <c r="C125" s="179"/>
      <c r="D125" s="179"/>
      <c r="E125" s="179"/>
      <c r="F125" s="179"/>
      <c r="G125" s="179"/>
      <c r="H125" s="180"/>
    </row>
    <row r="126" spans="1:8" ht="40.5" customHeight="1" thickBot="1" x14ac:dyDescent="0.3">
      <c r="A126" s="166" t="s">
        <v>11</v>
      </c>
      <c r="B126" s="44" t="s">
        <v>60</v>
      </c>
      <c r="C126" s="54">
        <v>200</v>
      </c>
      <c r="D126" s="54">
        <v>5.58</v>
      </c>
      <c r="E126" s="54">
        <v>6.12</v>
      </c>
      <c r="F126" s="54">
        <v>19.72</v>
      </c>
      <c r="G126" s="54">
        <v>156.08000000000001</v>
      </c>
      <c r="H126" s="55">
        <v>45</v>
      </c>
    </row>
    <row r="127" spans="1:8" ht="32.25" customHeight="1" thickBot="1" x14ac:dyDescent="0.3">
      <c r="A127" s="181"/>
      <c r="B127" s="44" t="s">
        <v>61</v>
      </c>
      <c r="C127" s="54">
        <v>200</v>
      </c>
      <c r="D127" s="54">
        <v>2.79</v>
      </c>
      <c r="E127" s="54">
        <v>3.19</v>
      </c>
      <c r="F127" s="54">
        <v>19.71</v>
      </c>
      <c r="G127" s="54">
        <v>118.69</v>
      </c>
      <c r="H127" s="55">
        <v>258</v>
      </c>
    </row>
    <row r="128" spans="1:8" ht="32.25" customHeight="1" thickBot="1" x14ac:dyDescent="0.3">
      <c r="A128" s="181"/>
      <c r="B128" s="44" t="s">
        <v>14</v>
      </c>
      <c r="C128" s="54">
        <v>50</v>
      </c>
      <c r="D128" s="54">
        <v>3.04</v>
      </c>
      <c r="E128" s="54">
        <v>0.36</v>
      </c>
      <c r="F128" s="54">
        <v>13.8</v>
      </c>
      <c r="G128" s="54">
        <v>90.4</v>
      </c>
      <c r="H128" s="63"/>
    </row>
    <row r="129" spans="1:8" ht="32.25" customHeight="1" thickBot="1" x14ac:dyDescent="0.3">
      <c r="A129" s="167"/>
      <c r="B129" s="44" t="s">
        <v>139</v>
      </c>
      <c r="C129" s="54">
        <v>10</v>
      </c>
      <c r="D129" s="54">
        <v>2.56</v>
      </c>
      <c r="E129" s="54">
        <v>2.61</v>
      </c>
      <c r="F129" s="54">
        <v>0</v>
      </c>
      <c r="G129" s="54">
        <v>34.299999999999997</v>
      </c>
      <c r="H129" s="56" t="s">
        <v>140</v>
      </c>
    </row>
    <row r="130" spans="1:8" s="82" customFormat="1" ht="32.25" customHeight="1" thickBot="1" x14ac:dyDescent="0.3">
      <c r="A130" s="57" t="s">
        <v>29</v>
      </c>
      <c r="B130" s="52"/>
      <c r="C130" s="58">
        <f>SUM(C126:C129)</f>
        <v>460</v>
      </c>
      <c r="D130" s="58">
        <f t="shared" ref="D130:G130" si="16">SUM(D126:D129)</f>
        <v>13.97</v>
      </c>
      <c r="E130" s="58">
        <f t="shared" si="16"/>
        <v>12.28</v>
      </c>
      <c r="F130" s="58">
        <f t="shared" si="16"/>
        <v>53.230000000000004</v>
      </c>
      <c r="G130" s="58">
        <f t="shared" si="16"/>
        <v>399.46999999999997</v>
      </c>
      <c r="H130" s="70"/>
    </row>
    <row r="131" spans="1:8" ht="32.25" customHeight="1" thickBot="1" x14ac:dyDescent="0.3">
      <c r="A131" s="66" t="s">
        <v>91</v>
      </c>
      <c r="B131" s="60" t="s">
        <v>106</v>
      </c>
      <c r="C131" s="75">
        <v>180</v>
      </c>
      <c r="D131" s="75">
        <v>0.5</v>
      </c>
      <c r="E131" s="75">
        <v>0.1</v>
      </c>
      <c r="F131" s="75">
        <v>0.1</v>
      </c>
      <c r="G131" s="75">
        <v>46</v>
      </c>
      <c r="H131" s="76" t="s">
        <v>98</v>
      </c>
    </row>
    <row r="132" spans="1:8" ht="32.25" customHeight="1" thickBot="1" x14ac:dyDescent="0.3">
      <c r="A132" s="166" t="s">
        <v>30</v>
      </c>
      <c r="B132" s="44" t="s">
        <v>62</v>
      </c>
      <c r="C132" s="54">
        <v>60</v>
      </c>
      <c r="D132" s="54">
        <v>0.68</v>
      </c>
      <c r="E132" s="54">
        <v>1.01</v>
      </c>
      <c r="F132" s="54">
        <v>1.1499999999999999</v>
      </c>
      <c r="G132" s="54">
        <v>14.19</v>
      </c>
      <c r="H132" s="55">
        <v>2</v>
      </c>
    </row>
    <row r="133" spans="1:8" ht="32.25" customHeight="1" thickBot="1" x14ac:dyDescent="0.3">
      <c r="A133" s="181"/>
      <c r="B133" s="44" t="s">
        <v>63</v>
      </c>
      <c r="C133" s="54">
        <v>200</v>
      </c>
      <c r="D133" s="54">
        <v>1.87</v>
      </c>
      <c r="E133" s="54">
        <v>3.11</v>
      </c>
      <c r="F133" s="54">
        <v>10.88</v>
      </c>
      <c r="G133" s="54">
        <v>79.03</v>
      </c>
      <c r="H133" s="55">
        <v>37</v>
      </c>
    </row>
    <row r="134" spans="1:8" ht="32.25" customHeight="1" thickBot="1" x14ac:dyDescent="0.3">
      <c r="A134" s="181"/>
      <c r="B134" s="44" t="s">
        <v>64</v>
      </c>
      <c r="C134" s="54">
        <v>80</v>
      </c>
      <c r="D134" s="54">
        <v>15.18</v>
      </c>
      <c r="E134" s="54">
        <v>15.18</v>
      </c>
      <c r="F134" s="54">
        <v>0.81</v>
      </c>
      <c r="G134" s="54">
        <v>202.23</v>
      </c>
      <c r="H134" s="55">
        <v>192</v>
      </c>
    </row>
    <row r="135" spans="1:8" ht="32.25" customHeight="1" thickBot="1" x14ac:dyDescent="0.3">
      <c r="A135" s="181"/>
      <c r="B135" s="44" t="s">
        <v>65</v>
      </c>
      <c r="C135" s="54">
        <v>150</v>
      </c>
      <c r="D135" s="54">
        <v>6</v>
      </c>
      <c r="E135" s="54">
        <v>6.21</v>
      </c>
      <c r="F135" s="54">
        <v>26.56</v>
      </c>
      <c r="G135" s="54">
        <v>186.13</v>
      </c>
      <c r="H135" s="55">
        <v>196</v>
      </c>
    </row>
    <row r="136" spans="1:8" ht="32.25" customHeight="1" thickBot="1" x14ac:dyDescent="0.3">
      <c r="A136" s="181"/>
      <c r="B136" s="44" t="s">
        <v>35</v>
      </c>
      <c r="C136" s="54">
        <v>200</v>
      </c>
      <c r="D136" s="54">
        <v>0.16</v>
      </c>
      <c r="E136" s="54">
        <v>0</v>
      </c>
      <c r="F136" s="54">
        <v>14.99</v>
      </c>
      <c r="G136" s="54">
        <v>60.64</v>
      </c>
      <c r="H136" s="55">
        <v>254</v>
      </c>
    </row>
    <row r="137" spans="1:8" ht="32.25" customHeight="1" thickBot="1" x14ac:dyDescent="0.3">
      <c r="A137" s="181"/>
      <c r="B137" s="44" t="s">
        <v>14</v>
      </c>
      <c r="C137" s="54">
        <v>50</v>
      </c>
      <c r="D137" s="54">
        <v>3.04</v>
      </c>
      <c r="E137" s="54">
        <v>0.36</v>
      </c>
      <c r="F137" s="54">
        <v>13.8</v>
      </c>
      <c r="G137" s="54">
        <v>90.4</v>
      </c>
      <c r="H137" s="63"/>
    </row>
    <row r="138" spans="1:8" ht="32.25" customHeight="1" thickBot="1" x14ac:dyDescent="0.3">
      <c r="A138" s="167"/>
      <c r="B138" s="44" t="s">
        <v>15</v>
      </c>
      <c r="C138" s="54">
        <v>30</v>
      </c>
      <c r="D138" s="54">
        <v>2.2400000000000002</v>
      </c>
      <c r="E138" s="54">
        <v>0.44</v>
      </c>
      <c r="F138" s="54">
        <v>17</v>
      </c>
      <c r="G138" s="54">
        <v>79</v>
      </c>
      <c r="H138" s="63"/>
    </row>
    <row r="139" spans="1:8" s="82" customFormat="1" ht="32.25" customHeight="1" thickBot="1" x14ac:dyDescent="0.3">
      <c r="A139" s="61" t="s">
        <v>22</v>
      </c>
      <c r="B139" s="52"/>
      <c r="C139" s="58">
        <f>SUM(C131:C137)</f>
        <v>920</v>
      </c>
      <c r="D139" s="58">
        <f t="shared" ref="D139:G139" si="17">SUM(D131:D137)</f>
        <v>27.43</v>
      </c>
      <c r="E139" s="58">
        <f t="shared" si="17"/>
        <v>25.97</v>
      </c>
      <c r="F139" s="58">
        <f t="shared" si="17"/>
        <v>68.290000000000006</v>
      </c>
      <c r="G139" s="58">
        <f t="shared" si="17"/>
        <v>678.61999999999989</v>
      </c>
      <c r="H139" s="70"/>
    </row>
    <row r="140" spans="1:8" s="37" customFormat="1" ht="32.25" customHeight="1" thickBot="1" x14ac:dyDescent="0.3">
      <c r="A140" s="182" t="s">
        <v>92</v>
      </c>
      <c r="B140" s="60" t="s">
        <v>123</v>
      </c>
      <c r="C140" s="75">
        <v>80</v>
      </c>
      <c r="D140" s="75">
        <v>12.72</v>
      </c>
      <c r="E140" s="75">
        <v>6.24</v>
      </c>
      <c r="F140" s="75">
        <v>2.2599999999999998</v>
      </c>
      <c r="G140" s="75">
        <v>117.6</v>
      </c>
      <c r="H140" s="64" t="s">
        <v>124</v>
      </c>
    </row>
    <row r="141" spans="1:8" s="37" customFormat="1" ht="32.25" customHeight="1" thickBot="1" x14ac:dyDescent="0.3">
      <c r="A141" s="184"/>
      <c r="B141" s="60" t="s">
        <v>120</v>
      </c>
      <c r="C141" s="75">
        <v>200</v>
      </c>
      <c r="D141" s="75">
        <v>1.5</v>
      </c>
      <c r="E141" s="75">
        <v>1.3</v>
      </c>
      <c r="F141" s="75">
        <v>15.9</v>
      </c>
      <c r="G141" s="75">
        <v>81</v>
      </c>
      <c r="H141" s="75" t="s">
        <v>121</v>
      </c>
    </row>
    <row r="142" spans="1:8" s="80" customFormat="1" ht="32.25" customHeight="1" thickBot="1" x14ac:dyDescent="0.3">
      <c r="A142" s="95" t="s">
        <v>136</v>
      </c>
      <c r="B142" s="69"/>
      <c r="C142" s="90">
        <f>SUM(C140:C141)</f>
        <v>280</v>
      </c>
      <c r="D142" s="90">
        <f t="shared" ref="D142:G142" si="18">SUM(D140:D141)</f>
        <v>14.22</v>
      </c>
      <c r="E142" s="90">
        <f t="shared" si="18"/>
        <v>7.54</v>
      </c>
      <c r="F142" s="90">
        <f t="shared" si="18"/>
        <v>18.16</v>
      </c>
      <c r="G142" s="90">
        <f t="shared" si="18"/>
        <v>198.6</v>
      </c>
      <c r="H142" s="90"/>
    </row>
    <row r="143" spans="1:8" s="94" customFormat="1" ht="32.25" customHeight="1" thickBot="1" x14ac:dyDescent="0.3">
      <c r="A143" s="91" t="s">
        <v>36</v>
      </c>
      <c r="B143" s="92"/>
      <c r="C143" s="93">
        <f>C130+C131+C139+C142</f>
        <v>1840</v>
      </c>
      <c r="D143" s="93">
        <f t="shared" ref="D143:G143" si="19">D130+D131+D139+D142</f>
        <v>56.12</v>
      </c>
      <c r="E143" s="93">
        <f t="shared" si="19"/>
        <v>45.889999999999993</v>
      </c>
      <c r="F143" s="93">
        <f t="shared" si="19"/>
        <v>139.78</v>
      </c>
      <c r="G143" s="93">
        <f t="shared" si="19"/>
        <v>1322.6899999999998</v>
      </c>
      <c r="H143" s="96"/>
    </row>
    <row r="144" spans="1:8" ht="32.25" customHeight="1" thickBot="1" x14ac:dyDescent="0.3">
      <c r="A144" s="53"/>
    </row>
    <row r="145" spans="1:9" ht="32.25" customHeight="1" thickBot="1" x14ac:dyDescent="0.3">
      <c r="A145" s="166" t="s">
        <v>0</v>
      </c>
      <c r="B145" s="168" t="s">
        <v>1</v>
      </c>
      <c r="C145" s="166" t="s">
        <v>24</v>
      </c>
      <c r="D145" s="170" t="s">
        <v>3</v>
      </c>
      <c r="E145" s="171"/>
      <c r="F145" s="172"/>
      <c r="G145" s="168" t="s">
        <v>4</v>
      </c>
      <c r="H145" s="166" t="s">
        <v>5</v>
      </c>
    </row>
    <row r="146" spans="1:9" ht="32.25" customHeight="1" thickBot="1" x14ac:dyDescent="0.3">
      <c r="A146" s="167"/>
      <c r="B146" s="169"/>
      <c r="C146" s="167"/>
      <c r="D146" s="65" t="s">
        <v>25</v>
      </c>
      <c r="E146" s="65" t="s">
        <v>7</v>
      </c>
      <c r="F146" s="65" t="s">
        <v>8</v>
      </c>
      <c r="G146" s="169"/>
      <c r="H146" s="167"/>
    </row>
    <row r="147" spans="1:9" ht="32.25" customHeight="1" x14ac:dyDescent="0.25">
      <c r="A147" s="175" t="s">
        <v>66</v>
      </c>
      <c r="B147" s="176"/>
      <c r="C147" s="176"/>
      <c r="D147" s="176"/>
      <c r="E147" s="176"/>
      <c r="F147" s="176"/>
      <c r="G147" s="176"/>
      <c r="H147" s="177"/>
    </row>
    <row r="148" spans="1:9" ht="32.25" customHeight="1" thickBot="1" x14ac:dyDescent="0.3">
      <c r="A148" s="178" t="s">
        <v>67</v>
      </c>
      <c r="B148" s="179"/>
      <c r="C148" s="179"/>
      <c r="D148" s="179"/>
      <c r="E148" s="179"/>
      <c r="F148" s="179"/>
      <c r="G148" s="179"/>
      <c r="H148" s="180"/>
    </row>
    <row r="149" spans="1:9" ht="32.25" customHeight="1" thickBot="1" x14ac:dyDescent="0.3">
      <c r="A149" s="166" t="s">
        <v>11</v>
      </c>
      <c r="B149" s="44" t="s">
        <v>68</v>
      </c>
      <c r="C149" s="54">
        <v>150</v>
      </c>
      <c r="D149" s="54">
        <v>7.44</v>
      </c>
      <c r="E149" s="54">
        <v>8.07</v>
      </c>
      <c r="F149" s="54">
        <v>35.28</v>
      </c>
      <c r="G149" s="54">
        <v>243.92</v>
      </c>
      <c r="H149" s="55">
        <v>99</v>
      </c>
    </row>
    <row r="150" spans="1:9" ht="32.25" customHeight="1" thickBot="1" x14ac:dyDescent="0.3">
      <c r="A150" s="181"/>
      <c r="B150" s="44" t="s">
        <v>40</v>
      </c>
      <c r="C150" s="54">
        <v>200</v>
      </c>
      <c r="D150" s="54">
        <v>0.12</v>
      </c>
      <c r="E150" s="54">
        <v>0</v>
      </c>
      <c r="F150" s="54">
        <v>12.04</v>
      </c>
      <c r="G150" s="54">
        <v>48.64</v>
      </c>
      <c r="H150" s="55">
        <v>271</v>
      </c>
    </row>
    <row r="151" spans="1:9" ht="32.25" customHeight="1" thickBot="1" x14ac:dyDescent="0.3">
      <c r="A151" s="181"/>
      <c r="B151" s="44" t="s">
        <v>54</v>
      </c>
      <c r="C151" s="54">
        <v>50</v>
      </c>
      <c r="D151" s="54">
        <v>3.04</v>
      </c>
      <c r="E151" s="54">
        <v>0.36</v>
      </c>
      <c r="F151" s="54">
        <v>13.8</v>
      </c>
      <c r="G151" s="54">
        <v>90.4</v>
      </c>
      <c r="H151" s="56"/>
    </row>
    <row r="152" spans="1:9" ht="32.25" customHeight="1" thickBot="1" x14ac:dyDescent="0.3">
      <c r="A152" s="181"/>
      <c r="B152" s="44" t="s">
        <v>15</v>
      </c>
      <c r="C152" s="54">
        <v>30</v>
      </c>
      <c r="D152" s="54">
        <v>2.2400000000000002</v>
      </c>
      <c r="E152" s="54">
        <v>0.44</v>
      </c>
      <c r="F152" s="54">
        <v>17</v>
      </c>
      <c r="G152" s="54">
        <v>79</v>
      </c>
      <c r="H152" s="56"/>
    </row>
    <row r="153" spans="1:9" ht="32.25" customHeight="1" thickBot="1" x14ac:dyDescent="0.3">
      <c r="A153" s="167"/>
      <c r="B153" s="44" t="s">
        <v>137</v>
      </c>
      <c r="C153" s="45">
        <v>20</v>
      </c>
      <c r="D153" s="45">
        <v>0.1</v>
      </c>
      <c r="E153" s="45">
        <v>16.48</v>
      </c>
      <c r="F153" s="45">
        <v>0.16</v>
      </c>
      <c r="G153" s="45">
        <v>149.6</v>
      </c>
      <c r="H153" s="56" t="s">
        <v>138</v>
      </c>
    </row>
    <row r="154" spans="1:9" s="82" customFormat="1" ht="32.25" customHeight="1" thickBot="1" x14ac:dyDescent="0.3">
      <c r="A154" s="57" t="s">
        <v>29</v>
      </c>
      <c r="B154" s="52"/>
      <c r="C154" s="58">
        <f>SUM(C149:C153)</f>
        <v>450</v>
      </c>
      <c r="D154" s="58">
        <f t="shared" ref="D154:G154" si="20">SUM(D149:D153)</f>
        <v>12.940000000000001</v>
      </c>
      <c r="E154" s="58">
        <f t="shared" si="20"/>
        <v>25.35</v>
      </c>
      <c r="F154" s="58">
        <f t="shared" si="20"/>
        <v>78.28</v>
      </c>
      <c r="G154" s="58">
        <f t="shared" si="20"/>
        <v>611.56000000000006</v>
      </c>
      <c r="H154" s="59"/>
    </row>
    <row r="155" spans="1:9" s="37" customFormat="1" ht="32.25" customHeight="1" thickBot="1" x14ac:dyDescent="0.3">
      <c r="A155" s="74" t="s">
        <v>91</v>
      </c>
      <c r="B155" s="60" t="s">
        <v>113</v>
      </c>
      <c r="C155" s="75">
        <v>100</v>
      </c>
      <c r="D155" s="75">
        <v>3.2</v>
      </c>
      <c r="E155" s="75">
        <v>2.7</v>
      </c>
      <c r="F155" s="75">
        <v>5.8</v>
      </c>
      <c r="G155" s="75">
        <v>60</v>
      </c>
      <c r="H155" s="75"/>
      <c r="I155" s="75"/>
    </row>
    <row r="156" spans="1:9" ht="32.25" customHeight="1" thickBot="1" x14ac:dyDescent="0.3">
      <c r="A156" s="166" t="s">
        <v>30</v>
      </c>
      <c r="B156" s="44" t="s">
        <v>18</v>
      </c>
      <c r="C156" s="54">
        <v>60</v>
      </c>
      <c r="D156" s="54">
        <v>0.55000000000000004</v>
      </c>
      <c r="E156" s="54">
        <v>0.1</v>
      </c>
      <c r="F156" s="54">
        <v>2.2999999999999998</v>
      </c>
      <c r="G156" s="54">
        <v>11.5</v>
      </c>
      <c r="H156" s="62"/>
    </row>
    <row r="157" spans="1:9" ht="32.25" customHeight="1" thickBot="1" x14ac:dyDescent="0.3">
      <c r="A157" s="181"/>
      <c r="B157" s="44" t="s">
        <v>69</v>
      </c>
      <c r="C157" s="54">
        <v>200</v>
      </c>
      <c r="D157" s="54">
        <v>2.2599999999999998</v>
      </c>
      <c r="E157" s="54">
        <v>2.2799999999999998</v>
      </c>
      <c r="F157" s="54">
        <v>17.399999999999999</v>
      </c>
      <c r="G157" s="54">
        <v>99.27</v>
      </c>
      <c r="H157" s="55">
        <v>39</v>
      </c>
    </row>
    <row r="158" spans="1:9" ht="32.25" customHeight="1" thickBot="1" x14ac:dyDescent="0.3">
      <c r="A158" s="181"/>
      <c r="B158" s="2" t="s">
        <v>150</v>
      </c>
      <c r="C158" s="17">
        <v>130</v>
      </c>
      <c r="D158" s="17">
        <v>2.62</v>
      </c>
      <c r="E158" s="17">
        <v>3.23</v>
      </c>
      <c r="F158" s="17">
        <v>13.45</v>
      </c>
      <c r="G158" s="17">
        <v>87.16</v>
      </c>
      <c r="H158" s="18">
        <v>210</v>
      </c>
    </row>
    <row r="159" spans="1:9" ht="32.25" customHeight="1" thickBot="1" x14ac:dyDescent="0.3">
      <c r="A159" s="181"/>
      <c r="B159" s="2" t="s">
        <v>151</v>
      </c>
      <c r="C159" s="17">
        <v>75</v>
      </c>
      <c r="D159" s="17">
        <v>10.7</v>
      </c>
      <c r="E159" s="17">
        <v>9.3000000000000007</v>
      </c>
      <c r="F159" s="17">
        <v>5.7</v>
      </c>
      <c r="G159" s="17">
        <v>149</v>
      </c>
      <c r="H159" s="18" t="s">
        <v>152</v>
      </c>
    </row>
    <row r="160" spans="1:9" ht="32.25" customHeight="1" thickBot="1" x14ac:dyDescent="0.3">
      <c r="A160" s="181"/>
      <c r="B160" s="44" t="s">
        <v>70</v>
      </c>
      <c r="C160" s="54">
        <v>200</v>
      </c>
      <c r="D160" s="54">
        <v>7.0000000000000007E-2</v>
      </c>
      <c r="E160" s="54">
        <v>0.01</v>
      </c>
      <c r="F160" s="54">
        <v>15.31</v>
      </c>
      <c r="G160" s="54">
        <v>61.62</v>
      </c>
      <c r="H160" s="55">
        <v>265</v>
      </c>
    </row>
    <row r="161" spans="1:8" ht="32.25" customHeight="1" thickBot="1" x14ac:dyDescent="0.3">
      <c r="A161" s="181"/>
      <c r="B161" s="44" t="s">
        <v>54</v>
      </c>
      <c r="C161" s="54">
        <v>50</v>
      </c>
      <c r="D161" s="54">
        <v>3.04</v>
      </c>
      <c r="E161" s="54">
        <v>0.36</v>
      </c>
      <c r="F161" s="54">
        <v>13.8</v>
      </c>
      <c r="G161" s="54">
        <v>90.4</v>
      </c>
      <c r="H161" s="56"/>
    </row>
    <row r="162" spans="1:8" ht="32.25" customHeight="1" thickBot="1" x14ac:dyDescent="0.3">
      <c r="A162" s="167"/>
      <c r="B162" s="44" t="s">
        <v>15</v>
      </c>
      <c r="C162" s="54">
        <v>30</v>
      </c>
      <c r="D162" s="54">
        <v>2.2400000000000002</v>
      </c>
      <c r="E162" s="54">
        <v>0.44</v>
      </c>
      <c r="F162" s="54">
        <v>17</v>
      </c>
      <c r="G162" s="54">
        <v>79</v>
      </c>
      <c r="H162" s="54"/>
    </row>
    <row r="163" spans="1:8" s="82" customFormat="1" ht="32.25" customHeight="1" thickBot="1" x14ac:dyDescent="0.3">
      <c r="A163" s="61" t="s">
        <v>22</v>
      </c>
      <c r="B163" s="52"/>
      <c r="C163" s="58">
        <f>SUM(C155:C161)</f>
        <v>815</v>
      </c>
      <c r="D163" s="58">
        <f t="shared" ref="D163:G163" si="21">SUM(D155:D161)</f>
        <v>22.439999999999998</v>
      </c>
      <c r="E163" s="58">
        <f t="shared" si="21"/>
        <v>17.98</v>
      </c>
      <c r="F163" s="58">
        <f t="shared" si="21"/>
        <v>73.760000000000005</v>
      </c>
      <c r="G163" s="58">
        <f t="shared" si="21"/>
        <v>558.94999999999993</v>
      </c>
      <c r="H163" s="58"/>
    </row>
    <row r="164" spans="1:8" s="37" customFormat="1" ht="32.25" customHeight="1" thickBot="1" x14ac:dyDescent="0.3">
      <c r="A164" s="182" t="s">
        <v>114</v>
      </c>
      <c r="B164" s="60" t="s">
        <v>127</v>
      </c>
      <c r="C164" s="75">
        <v>150</v>
      </c>
      <c r="D164" s="75">
        <v>7.23</v>
      </c>
      <c r="E164" s="75">
        <v>5.85</v>
      </c>
      <c r="F164" s="75">
        <v>38.81</v>
      </c>
      <c r="G164" s="75">
        <v>236.78</v>
      </c>
      <c r="H164" s="75">
        <v>109</v>
      </c>
    </row>
    <row r="165" spans="1:8" s="37" customFormat="1" ht="32.25" customHeight="1" thickBot="1" x14ac:dyDescent="0.3">
      <c r="A165" s="184"/>
      <c r="B165" s="60" t="s">
        <v>128</v>
      </c>
      <c r="C165" s="75">
        <v>200</v>
      </c>
      <c r="D165" s="75">
        <v>3.2</v>
      </c>
      <c r="E165" s="75">
        <v>2.7</v>
      </c>
      <c r="F165" s="75">
        <v>15.9</v>
      </c>
      <c r="G165" s="75">
        <v>79</v>
      </c>
      <c r="H165" s="75" t="s">
        <v>129</v>
      </c>
    </row>
    <row r="166" spans="1:8" s="80" customFormat="1" ht="32.25" customHeight="1" thickBot="1" x14ac:dyDescent="0.3">
      <c r="A166" s="95" t="s">
        <v>136</v>
      </c>
      <c r="B166" s="69"/>
      <c r="C166" s="90">
        <f>SUM(C164:C165)</f>
        <v>350</v>
      </c>
      <c r="D166" s="90">
        <f t="shared" ref="D166:G166" si="22">SUM(D164:D165)</f>
        <v>10.43</v>
      </c>
      <c r="E166" s="90">
        <f t="shared" si="22"/>
        <v>8.5500000000000007</v>
      </c>
      <c r="F166" s="90">
        <f t="shared" si="22"/>
        <v>54.71</v>
      </c>
      <c r="G166" s="90">
        <f t="shared" si="22"/>
        <v>315.77999999999997</v>
      </c>
      <c r="H166" s="90"/>
    </row>
    <row r="167" spans="1:8" s="94" customFormat="1" ht="32.25" customHeight="1" thickBot="1" x14ac:dyDescent="0.3">
      <c r="A167" s="91" t="s">
        <v>36</v>
      </c>
      <c r="B167" s="92"/>
      <c r="C167" s="93">
        <f>C154+C155+C163+C166</f>
        <v>1715</v>
      </c>
      <c r="D167" s="93">
        <f t="shared" ref="D167:G167" si="23">D154+D155+D163+D166</f>
        <v>49.01</v>
      </c>
      <c r="E167" s="93">
        <f t="shared" si="23"/>
        <v>54.58</v>
      </c>
      <c r="F167" s="93">
        <f t="shared" si="23"/>
        <v>212.55</v>
      </c>
      <c r="G167" s="93">
        <f t="shared" si="23"/>
        <v>1546.29</v>
      </c>
      <c r="H167" s="93"/>
    </row>
    <row r="168" spans="1:8" ht="32.25" customHeight="1" thickBot="1" x14ac:dyDescent="0.3">
      <c r="A168" s="53"/>
    </row>
    <row r="169" spans="1:8" ht="32.25" customHeight="1" thickBot="1" x14ac:dyDescent="0.3">
      <c r="A169" s="166" t="s">
        <v>0</v>
      </c>
      <c r="B169" s="168" t="s">
        <v>1</v>
      </c>
      <c r="C169" s="166" t="s">
        <v>24</v>
      </c>
      <c r="D169" s="170" t="s">
        <v>3</v>
      </c>
      <c r="E169" s="171"/>
      <c r="F169" s="172"/>
      <c r="G169" s="168" t="s">
        <v>4</v>
      </c>
      <c r="H169" s="166" t="s">
        <v>5</v>
      </c>
    </row>
    <row r="170" spans="1:8" ht="32.25" customHeight="1" thickBot="1" x14ac:dyDescent="0.3">
      <c r="A170" s="167"/>
      <c r="B170" s="169"/>
      <c r="C170" s="167"/>
      <c r="D170" s="65" t="s">
        <v>25</v>
      </c>
      <c r="E170" s="65" t="s">
        <v>7</v>
      </c>
      <c r="F170" s="65" t="s">
        <v>8</v>
      </c>
      <c r="G170" s="169"/>
      <c r="H170" s="167"/>
    </row>
    <row r="171" spans="1:8" ht="32.25" customHeight="1" x14ac:dyDescent="0.25">
      <c r="A171" s="175" t="s">
        <v>66</v>
      </c>
      <c r="B171" s="176"/>
      <c r="C171" s="176"/>
      <c r="D171" s="176"/>
      <c r="E171" s="176"/>
      <c r="F171" s="176"/>
      <c r="G171" s="176"/>
      <c r="H171" s="177"/>
    </row>
    <row r="172" spans="1:8" ht="32.25" customHeight="1" thickBot="1" x14ac:dyDescent="0.3">
      <c r="A172" s="178" t="s">
        <v>71</v>
      </c>
      <c r="B172" s="179"/>
      <c r="C172" s="179"/>
      <c r="D172" s="179"/>
      <c r="E172" s="179"/>
      <c r="F172" s="179"/>
      <c r="G172" s="179"/>
      <c r="H172" s="180"/>
    </row>
    <row r="173" spans="1:8" ht="32.25" customHeight="1" thickBot="1" x14ac:dyDescent="0.3">
      <c r="A173" s="166" t="s">
        <v>11</v>
      </c>
      <c r="B173" s="44" t="s">
        <v>72</v>
      </c>
      <c r="C173" s="54">
        <v>150</v>
      </c>
      <c r="D173" s="54">
        <v>6.33</v>
      </c>
      <c r="E173" s="54">
        <v>8.9</v>
      </c>
      <c r="F173" s="54">
        <v>25.49</v>
      </c>
      <c r="G173" s="54">
        <v>207.38</v>
      </c>
      <c r="H173" s="55">
        <v>100</v>
      </c>
    </row>
    <row r="174" spans="1:8" ht="32.25" customHeight="1" thickBot="1" x14ac:dyDescent="0.3">
      <c r="A174" s="181"/>
      <c r="B174" s="44" t="s">
        <v>13</v>
      </c>
      <c r="C174" s="54">
        <v>200</v>
      </c>
      <c r="D174" s="54">
        <v>3.77</v>
      </c>
      <c r="E174" s="54">
        <v>3.93</v>
      </c>
      <c r="F174" s="54">
        <v>25.95</v>
      </c>
      <c r="G174" s="54">
        <v>153.91999999999999</v>
      </c>
      <c r="H174" s="55">
        <v>242</v>
      </c>
    </row>
    <row r="175" spans="1:8" ht="32.25" customHeight="1" thickBot="1" x14ac:dyDescent="0.3">
      <c r="A175" s="181"/>
      <c r="B175" s="44" t="s">
        <v>54</v>
      </c>
      <c r="C175" s="54">
        <v>50</v>
      </c>
      <c r="D175" s="54">
        <v>3.04</v>
      </c>
      <c r="E175" s="54">
        <v>0.36</v>
      </c>
      <c r="F175" s="54">
        <v>13.8</v>
      </c>
      <c r="G175" s="54">
        <v>90.4</v>
      </c>
      <c r="H175" s="56"/>
    </row>
    <row r="176" spans="1:8" ht="32.25" customHeight="1" thickBot="1" x14ac:dyDescent="0.3">
      <c r="A176" s="181"/>
      <c r="B176" s="44" t="s">
        <v>15</v>
      </c>
      <c r="C176" s="54">
        <v>30</v>
      </c>
      <c r="D176" s="54">
        <v>2.2400000000000002</v>
      </c>
      <c r="E176" s="54">
        <v>0.44</v>
      </c>
      <c r="F176" s="54">
        <v>17</v>
      </c>
      <c r="G176" s="54">
        <v>79</v>
      </c>
      <c r="H176" s="56"/>
    </row>
    <row r="177" spans="1:8" ht="32.25" customHeight="1" thickBot="1" x14ac:dyDescent="0.3">
      <c r="A177" s="167"/>
      <c r="B177" s="44" t="s">
        <v>137</v>
      </c>
      <c r="C177" s="45">
        <v>20</v>
      </c>
      <c r="D177" s="45">
        <v>0.1</v>
      </c>
      <c r="E177" s="45">
        <v>16.48</v>
      </c>
      <c r="F177" s="45">
        <v>0.16</v>
      </c>
      <c r="G177" s="45">
        <v>149.6</v>
      </c>
      <c r="H177" s="56" t="s">
        <v>138</v>
      </c>
    </row>
    <row r="178" spans="1:8" s="82" customFormat="1" ht="32.25" customHeight="1" thickBot="1" x14ac:dyDescent="0.3">
      <c r="A178" s="57" t="s">
        <v>29</v>
      </c>
      <c r="B178" s="52"/>
      <c r="C178" s="58">
        <f>SUM(C173:C177)</f>
        <v>450</v>
      </c>
      <c r="D178" s="58">
        <f t="shared" ref="D178:G178" si="24">SUM(D173:D177)</f>
        <v>15.48</v>
      </c>
      <c r="E178" s="58">
        <f t="shared" si="24"/>
        <v>30.11</v>
      </c>
      <c r="F178" s="58">
        <f t="shared" si="24"/>
        <v>82.399999999999991</v>
      </c>
      <c r="G178" s="58">
        <f t="shared" si="24"/>
        <v>680.3</v>
      </c>
      <c r="H178" s="59"/>
    </row>
    <row r="179" spans="1:8" s="37" customFormat="1" ht="32.25" customHeight="1" thickBot="1" x14ac:dyDescent="0.3">
      <c r="A179" s="74" t="s">
        <v>91</v>
      </c>
      <c r="B179" s="60" t="s">
        <v>130</v>
      </c>
      <c r="C179" s="75">
        <v>100</v>
      </c>
      <c r="D179" s="75">
        <v>0.4</v>
      </c>
      <c r="E179" s="75">
        <v>0.4</v>
      </c>
      <c r="F179" s="75">
        <v>9.8000000000000007</v>
      </c>
      <c r="G179" s="75">
        <v>47</v>
      </c>
      <c r="H179" s="76" t="s">
        <v>95</v>
      </c>
    </row>
    <row r="180" spans="1:8" ht="48.75" customHeight="1" thickBot="1" x14ac:dyDescent="0.3">
      <c r="A180" s="166" t="s">
        <v>30</v>
      </c>
      <c r="B180" s="44" t="s">
        <v>47</v>
      </c>
      <c r="C180" s="54">
        <v>60</v>
      </c>
      <c r="D180" s="54">
        <v>0.5</v>
      </c>
      <c r="E180" s="65">
        <v>3.03</v>
      </c>
      <c r="F180" s="54">
        <v>3.19</v>
      </c>
      <c r="G180" s="54">
        <v>42.01</v>
      </c>
      <c r="H180" s="55">
        <v>4</v>
      </c>
    </row>
    <row r="181" spans="1:8" ht="32.25" customHeight="1" thickBot="1" x14ac:dyDescent="0.3">
      <c r="A181" s="181"/>
      <c r="B181" s="44" t="s">
        <v>73</v>
      </c>
      <c r="C181" s="54">
        <v>200</v>
      </c>
      <c r="D181" s="54">
        <v>1.67</v>
      </c>
      <c r="E181" s="54">
        <v>5.0599999999999996</v>
      </c>
      <c r="F181" s="54">
        <v>8.51</v>
      </c>
      <c r="G181" s="54">
        <v>86.26</v>
      </c>
      <c r="H181" s="55">
        <v>55</v>
      </c>
    </row>
    <row r="182" spans="1:8" ht="32.25" customHeight="1" thickBot="1" x14ac:dyDescent="0.3">
      <c r="A182" s="181"/>
      <c r="B182" s="44" t="s">
        <v>74</v>
      </c>
      <c r="C182" s="54">
        <v>80</v>
      </c>
      <c r="D182" s="54">
        <v>13.1</v>
      </c>
      <c r="E182" s="54">
        <v>15.94</v>
      </c>
      <c r="F182" s="54">
        <v>31.48</v>
      </c>
      <c r="G182" s="54">
        <v>321.79000000000002</v>
      </c>
      <c r="H182" s="55">
        <v>149</v>
      </c>
    </row>
    <row r="183" spans="1:8" ht="32.25" customHeight="1" thickBot="1" x14ac:dyDescent="0.3">
      <c r="A183" s="181"/>
      <c r="B183" s="44" t="s">
        <v>49</v>
      </c>
      <c r="C183" s="54">
        <v>150</v>
      </c>
      <c r="D183" s="54">
        <v>3.19</v>
      </c>
      <c r="E183" s="54">
        <v>6.06</v>
      </c>
      <c r="F183" s="54">
        <v>23.29</v>
      </c>
      <c r="G183" s="54">
        <v>160.44999999999999</v>
      </c>
      <c r="H183" s="55">
        <v>216</v>
      </c>
    </row>
    <row r="184" spans="1:8" ht="32.25" customHeight="1" thickBot="1" x14ac:dyDescent="0.3">
      <c r="A184" s="181"/>
      <c r="B184" s="44" t="s">
        <v>75</v>
      </c>
      <c r="C184" s="54">
        <v>200</v>
      </c>
      <c r="D184" s="54">
        <v>0.56000000000000005</v>
      </c>
      <c r="E184" s="54">
        <v>0</v>
      </c>
      <c r="F184" s="54">
        <v>27.89</v>
      </c>
      <c r="G184" s="54">
        <v>113.79</v>
      </c>
      <c r="H184" s="55">
        <v>255</v>
      </c>
    </row>
    <row r="185" spans="1:8" ht="32.25" customHeight="1" thickBot="1" x14ac:dyDescent="0.3">
      <c r="A185" s="181"/>
      <c r="B185" s="44" t="s">
        <v>54</v>
      </c>
      <c r="C185" s="54">
        <v>50</v>
      </c>
      <c r="D185" s="54">
        <v>3.04</v>
      </c>
      <c r="E185" s="54">
        <v>0.36</v>
      </c>
      <c r="F185" s="54">
        <v>13.8</v>
      </c>
      <c r="G185" s="54">
        <v>90.4</v>
      </c>
      <c r="H185" s="56"/>
    </row>
    <row r="186" spans="1:8" ht="32.25" customHeight="1" thickBot="1" x14ac:dyDescent="0.3">
      <c r="A186" s="167"/>
      <c r="B186" s="44" t="s">
        <v>15</v>
      </c>
      <c r="C186" s="54">
        <v>30</v>
      </c>
      <c r="D186" s="54">
        <v>2.2400000000000002</v>
      </c>
      <c r="E186" s="54">
        <v>0.44</v>
      </c>
      <c r="F186" s="54">
        <v>17</v>
      </c>
      <c r="G186" s="54">
        <v>79</v>
      </c>
      <c r="H186" s="54"/>
    </row>
    <row r="187" spans="1:8" s="82" customFormat="1" ht="32.25" customHeight="1" thickBot="1" x14ac:dyDescent="0.3">
      <c r="A187" s="61" t="s">
        <v>22</v>
      </c>
      <c r="B187" s="52"/>
      <c r="C187" s="58">
        <f>SUM(C180:C186)</f>
        <v>770</v>
      </c>
      <c r="D187" s="58">
        <f t="shared" ref="D187:G187" si="25">SUM(D180:D186)</f>
        <v>24.299999999999997</v>
      </c>
      <c r="E187" s="58">
        <f t="shared" si="25"/>
        <v>30.89</v>
      </c>
      <c r="F187" s="58">
        <f t="shared" si="25"/>
        <v>125.16</v>
      </c>
      <c r="G187" s="58">
        <f t="shared" si="25"/>
        <v>893.69999999999993</v>
      </c>
      <c r="H187" s="58"/>
    </row>
    <row r="188" spans="1:8" s="37" customFormat="1" ht="32.25" customHeight="1" thickBot="1" x14ac:dyDescent="0.3">
      <c r="A188" s="182" t="s">
        <v>114</v>
      </c>
      <c r="B188" s="60" t="s">
        <v>131</v>
      </c>
      <c r="C188" s="75">
        <v>60</v>
      </c>
      <c r="D188" s="75">
        <v>4.5</v>
      </c>
      <c r="E188" s="75">
        <v>7.8</v>
      </c>
      <c r="F188" s="75">
        <v>36.200000000000003</v>
      </c>
      <c r="G188" s="75">
        <v>233</v>
      </c>
      <c r="H188" s="75" t="s">
        <v>132</v>
      </c>
    </row>
    <row r="189" spans="1:8" s="37" customFormat="1" ht="32.25" customHeight="1" thickBot="1" x14ac:dyDescent="0.3">
      <c r="A189" s="184"/>
      <c r="B189" s="60" t="s">
        <v>120</v>
      </c>
      <c r="C189" s="75">
        <v>200</v>
      </c>
      <c r="D189" s="75">
        <v>1.5</v>
      </c>
      <c r="E189" s="75">
        <v>1.3</v>
      </c>
      <c r="F189" s="75">
        <v>15.9</v>
      </c>
      <c r="G189" s="75">
        <v>81</v>
      </c>
      <c r="H189" s="75" t="s">
        <v>121</v>
      </c>
    </row>
    <row r="190" spans="1:8" s="80" customFormat="1" ht="32.25" customHeight="1" thickBot="1" x14ac:dyDescent="0.3">
      <c r="A190" s="95" t="s">
        <v>136</v>
      </c>
      <c r="B190" s="69"/>
      <c r="C190" s="90">
        <f>SUM(C188:C189)</f>
        <v>260</v>
      </c>
      <c r="D190" s="90">
        <f t="shared" ref="D190:G190" si="26">SUM(D188:D189)</f>
        <v>6</v>
      </c>
      <c r="E190" s="90">
        <f t="shared" si="26"/>
        <v>9.1</v>
      </c>
      <c r="F190" s="90">
        <f t="shared" si="26"/>
        <v>52.1</v>
      </c>
      <c r="G190" s="90">
        <f t="shared" si="26"/>
        <v>314</v>
      </c>
      <c r="H190" s="90"/>
    </row>
    <row r="191" spans="1:8" s="94" customFormat="1" ht="32.25" customHeight="1" thickBot="1" x14ac:dyDescent="0.3">
      <c r="A191" s="91" t="s">
        <v>36</v>
      </c>
      <c r="B191" s="92"/>
      <c r="C191" s="93">
        <f>C178+C179+C187+C190</f>
        <v>1580</v>
      </c>
      <c r="D191" s="93">
        <f t="shared" ref="D191:G191" si="27">D178+D179+D187+D190</f>
        <v>46.18</v>
      </c>
      <c r="E191" s="93">
        <f t="shared" si="27"/>
        <v>70.5</v>
      </c>
      <c r="F191" s="93">
        <f t="shared" si="27"/>
        <v>269.45999999999998</v>
      </c>
      <c r="G191" s="93">
        <f t="shared" si="27"/>
        <v>1935</v>
      </c>
      <c r="H191" s="93"/>
    </row>
    <row r="192" spans="1:8" ht="32.25" customHeight="1" thickBot="1" x14ac:dyDescent="0.3">
      <c r="A192" s="53"/>
    </row>
    <row r="193" spans="1:8" ht="32.25" customHeight="1" thickBot="1" x14ac:dyDescent="0.3">
      <c r="A193" s="166" t="s">
        <v>0</v>
      </c>
      <c r="B193" s="168" t="s">
        <v>1</v>
      </c>
      <c r="C193" s="166" t="s">
        <v>24</v>
      </c>
      <c r="D193" s="170" t="s">
        <v>3</v>
      </c>
      <c r="E193" s="171"/>
      <c r="F193" s="172"/>
      <c r="G193" s="168" t="s">
        <v>4</v>
      </c>
      <c r="H193" s="166" t="s">
        <v>5</v>
      </c>
    </row>
    <row r="194" spans="1:8" ht="32.25" customHeight="1" thickBot="1" x14ac:dyDescent="0.3">
      <c r="A194" s="167"/>
      <c r="B194" s="169"/>
      <c r="C194" s="167"/>
      <c r="D194" s="65" t="s">
        <v>25</v>
      </c>
      <c r="E194" s="65" t="s">
        <v>7</v>
      </c>
      <c r="F194" s="65" t="s">
        <v>8</v>
      </c>
      <c r="G194" s="169"/>
      <c r="H194" s="167"/>
    </row>
    <row r="195" spans="1:8" ht="32.25" customHeight="1" x14ac:dyDescent="0.25">
      <c r="A195" s="175" t="s">
        <v>66</v>
      </c>
      <c r="B195" s="176"/>
      <c r="C195" s="176"/>
      <c r="D195" s="176"/>
      <c r="E195" s="176"/>
      <c r="F195" s="176"/>
      <c r="G195" s="176"/>
      <c r="H195" s="177"/>
    </row>
    <row r="196" spans="1:8" ht="32.25" customHeight="1" thickBot="1" x14ac:dyDescent="0.3">
      <c r="A196" s="178" t="s">
        <v>76</v>
      </c>
      <c r="B196" s="179"/>
      <c r="C196" s="179"/>
      <c r="D196" s="179"/>
      <c r="E196" s="179"/>
      <c r="F196" s="179"/>
      <c r="G196" s="179"/>
      <c r="H196" s="180"/>
    </row>
    <row r="197" spans="1:8" ht="32.25" customHeight="1" thickBot="1" x14ac:dyDescent="0.3">
      <c r="A197" s="166" t="s">
        <v>11</v>
      </c>
      <c r="B197" s="44" t="s">
        <v>77</v>
      </c>
      <c r="C197" s="54">
        <v>150</v>
      </c>
      <c r="D197" s="54">
        <v>7.23</v>
      </c>
      <c r="E197" s="54">
        <v>6.67</v>
      </c>
      <c r="F197" s="54">
        <v>39.54</v>
      </c>
      <c r="G197" s="54">
        <v>246.87</v>
      </c>
      <c r="H197" s="55">
        <v>106</v>
      </c>
    </row>
    <row r="198" spans="1:8" ht="32.25" customHeight="1" thickBot="1" x14ac:dyDescent="0.3">
      <c r="A198" s="181"/>
      <c r="B198" s="44" t="s">
        <v>28</v>
      </c>
      <c r="C198" s="54">
        <v>200</v>
      </c>
      <c r="D198" s="54">
        <v>2.79</v>
      </c>
      <c r="E198" s="54">
        <v>3.19</v>
      </c>
      <c r="F198" s="54">
        <v>19.71</v>
      </c>
      <c r="G198" s="54">
        <v>118.69</v>
      </c>
      <c r="H198" s="55">
        <v>258</v>
      </c>
    </row>
    <row r="199" spans="1:8" ht="32.25" customHeight="1" thickBot="1" x14ac:dyDescent="0.3">
      <c r="A199" s="181"/>
      <c r="B199" s="44" t="s">
        <v>14</v>
      </c>
      <c r="C199" s="54">
        <v>50</v>
      </c>
      <c r="D199" s="54">
        <v>3.04</v>
      </c>
      <c r="E199" s="54">
        <v>0.36</v>
      </c>
      <c r="F199" s="54">
        <v>13.8</v>
      </c>
      <c r="G199" s="54">
        <v>90.4</v>
      </c>
      <c r="H199" s="56"/>
    </row>
    <row r="200" spans="1:8" ht="32.25" customHeight="1" thickBot="1" x14ac:dyDescent="0.3">
      <c r="A200" s="181"/>
      <c r="B200" s="44" t="s">
        <v>15</v>
      </c>
      <c r="C200" s="54">
        <v>30</v>
      </c>
      <c r="D200" s="54">
        <v>2.2400000000000002</v>
      </c>
      <c r="E200" s="54">
        <v>0.44</v>
      </c>
      <c r="F200" s="54">
        <v>17</v>
      </c>
      <c r="G200" s="54">
        <v>79</v>
      </c>
      <c r="H200" s="56"/>
    </row>
    <row r="201" spans="1:8" ht="32.25" customHeight="1" thickBot="1" x14ac:dyDescent="0.3">
      <c r="A201" s="167"/>
      <c r="B201" s="44" t="s">
        <v>139</v>
      </c>
      <c r="C201" s="54">
        <v>10</v>
      </c>
      <c r="D201" s="54">
        <v>2.56</v>
      </c>
      <c r="E201" s="54">
        <v>2.61</v>
      </c>
      <c r="F201" s="54">
        <v>0</v>
      </c>
      <c r="G201" s="54">
        <v>34.299999999999997</v>
      </c>
      <c r="H201" s="56" t="s">
        <v>140</v>
      </c>
    </row>
    <row r="202" spans="1:8" s="80" customFormat="1" ht="32.25" customHeight="1" thickBot="1" x14ac:dyDescent="0.3">
      <c r="A202" s="95" t="s">
        <v>29</v>
      </c>
      <c r="B202" s="69"/>
      <c r="C202" s="90">
        <f>SUM(C197:C201)</f>
        <v>440</v>
      </c>
      <c r="D202" s="90">
        <f t="shared" ref="D202:G202" si="28">SUM(D197:D201)</f>
        <v>17.86</v>
      </c>
      <c r="E202" s="90">
        <f t="shared" si="28"/>
        <v>13.269999999999998</v>
      </c>
      <c r="F202" s="90">
        <f t="shared" si="28"/>
        <v>90.05</v>
      </c>
      <c r="G202" s="90">
        <f t="shared" si="28"/>
        <v>569.26</v>
      </c>
      <c r="H202" s="90"/>
    </row>
    <row r="203" spans="1:8" s="37" customFormat="1" ht="32.25" customHeight="1" thickBot="1" x14ac:dyDescent="0.3">
      <c r="A203" s="74" t="s">
        <v>91</v>
      </c>
      <c r="B203" s="60" t="s">
        <v>113</v>
      </c>
      <c r="C203" s="75">
        <v>100</v>
      </c>
      <c r="D203" s="75">
        <v>3.2</v>
      </c>
      <c r="E203" s="75">
        <v>2.7</v>
      </c>
      <c r="F203" s="75">
        <v>5.8</v>
      </c>
      <c r="G203" s="75">
        <v>60</v>
      </c>
      <c r="H203" s="75"/>
    </row>
    <row r="204" spans="1:8" ht="32.25" customHeight="1" thickBot="1" x14ac:dyDescent="0.3">
      <c r="A204" s="166" t="s">
        <v>30</v>
      </c>
      <c r="B204" s="44" t="s">
        <v>62</v>
      </c>
      <c r="C204" s="54">
        <v>60</v>
      </c>
      <c r="D204" s="54">
        <v>0.68</v>
      </c>
      <c r="E204" s="54">
        <v>6.08</v>
      </c>
      <c r="F204" s="54">
        <v>6.9</v>
      </c>
      <c r="G204" s="54">
        <v>85.16</v>
      </c>
      <c r="H204" s="55">
        <v>2</v>
      </c>
    </row>
    <row r="205" spans="1:8" ht="32.25" customHeight="1" thickBot="1" x14ac:dyDescent="0.3">
      <c r="A205" s="181"/>
      <c r="B205" s="44" t="s">
        <v>90</v>
      </c>
      <c r="C205" s="54">
        <v>200</v>
      </c>
      <c r="D205" s="54">
        <v>10.56</v>
      </c>
      <c r="E205" s="54">
        <v>3.28</v>
      </c>
      <c r="F205" s="54">
        <v>0.67</v>
      </c>
      <c r="G205" s="54">
        <v>11.62</v>
      </c>
      <c r="H205" s="55">
        <v>42</v>
      </c>
    </row>
    <row r="206" spans="1:8" ht="32.25" customHeight="1" thickBot="1" x14ac:dyDescent="0.3">
      <c r="A206" s="181"/>
      <c r="B206" s="44" t="s">
        <v>64</v>
      </c>
      <c r="C206" s="54">
        <v>80</v>
      </c>
      <c r="D206" s="54">
        <v>18.22</v>
      </c>
      <c r="E206" s="54">
        <v>18.22</v>
      </c>
      <c r="F206" s="54">
        <v>0.97</v>
      </c>
      <c r="G206" s="54">
        <v>242.68</v>
      </c>
      <c r="H206" s="55">
        <v>192</v>
      </c>
    </row>
    <row r="207" spans="1:8" ht="32.25" customHeight="1" thickBot="1" x14ac:dyDescent="0.3">
      <c r="A207" s="181"/>
      <c r="B207" s="44" t="s">
        <v>34</v>
      </c>
      <c r="C207" s="54">
        <v>150</v>
      </c>
      <c r="D207" s="54">
        <v>5.52</v>
      </c>
      <c r="E207" s="54">
        <v>5.29</v>
      </c>
      <c r="F207" s="54">
        <v>35.32</v>
      </c>
      <c r="G207" s="54">
        <v>211.09</v>
      </c>
      <c r="H207" s="55">
        <v>204</v>
      </c>
    </row>
    <row r="208" spans="1:8" ht="32.25" customHeight="1" thickBot="1" x14ac:dyDescent="0.3">
      <c r="A208" s="181"/>
      <c r="B208" s="44" t="s">
        <v>40</v>
      </c>
      <c r="C208" s="54">
        <v>200</v>
      </c>
      <c r="D208" s="54">
        <v>0.12</v>
      </c>
      <c r="E208" s="54">
        <v>0</v>
      </c>
      <c r="F208" s="54">
        <v>12.04</v>
      </c>
      <c r="G208" s="54">
        <v>48.64</v>
      </c>
      <c r="H208" s="55">
        <v>271</v>
      </c>
    </row>
    <row r="209" spans="1:8" ht="32.25" customHeight="1" thickBot="1" x14ac:dyDescent="0.3">
      <c r="A209" s="181"/>
      <c r="B209" s="44" t="s">
        <v>14</v>
      </c>
      <c r="C209" s="54">
        <v>50</v>
      </c>
      <c r="D209" s="54">
        <v>3.04</v>
      </c>
      <c r="E209" s="54">
        <v>0.36</v>
      </c>
      <c r="F209" s="54">
        <v>13.8</v>
      </c>
      <c r="G209" s="54">
        <v>90.4</v>
      </c>
      <c r="H209" s="54"/>
    </row>
    <row r="210" spans="1:8" ht="32.25" customHeight="1" thickBot="1" x14ac:dyDescent="0.3">
      <c r="A210" s="167"/>
      <c r="B210" s="44" t="s">
        <v>15</v>
      </c>
      <c r="C210" s="54">
        <v>30</v>
      </c>
      <c r="D210" s="54">
        <v>2.2400000000000002</v>
      </c>
      <c r="E210" s="54">
        <v>0.44</v>
      </c>
      <c r="F210" s="54">
        <v>17</v>
      </c>
      <c r="G210" s="54">
        <v>79</v>
      </c>
      <c r="H210" s="54"/>
    </row>
    <row r="211" spans="1:8" s="82" customFormat="1" ht="32.25" customHeight="1" thickBot="1" x14ac:dyDescent="0.3">
      <c r="A211" s="61" t="s">
        <v>22</v>
      </c>
      <c r="B211" s="52"/>
      <c r="C211" s="58">
        <f>SUM(C204:C210)</f>
        <v>770</v>
      </c>
      <c r="D211" s="58">
        <f t="shared" ref="D211:G211" si="29">SUM(D204:D210)</f>
        <v>40.380000000000003</v>
      </c>
      <c r="E211" s="58">
        <f t="shared" si="29"/>
        <v>33.669999999999995</v>
      </c>
      <c r="F211" s="58">
        <f t="shared" si="29"/>
        <v>86.7</v>
      </c>
      <c r="G211" s="58">
        <f t="shared" si="29"/>
        <v>768.59</v>
      </c>
      <c r="H211" s="58"/>
    </row>
    <row r="212" spans="1:8" s="37" customFormat="1" ht="32.25" customHeight="1" thickBot="1" x14ac:dyDescent="0.3">
      <c r="A212" s="182" t="s">
        <v>114</v>
      </c>
      <c r="B212" s="60" t="s">
        <v>39</v>
      </c>
      <c r="C212" s="75">
        <v>150</v>
      </c>
      <c r="D212" s="75">
        <v>24</v>
      </c>
      <c r="E212" s="75">
        <v>25.2</v>
      </c>
      <c r="F212" s="75">
        <v>23.9</v>
      </c>
      <c r="G212" s="75">
        <v>425</v>
      </c>
      <c r="H212" s="75" t="s">
        <v>133</v>
      </c>
    </row>
    <row r="213" spans="1:8" s="37" customFormat="1" ht="32.25" customHeight="1" thickBot="1" x14ac:dyDescent="0.3">
      <c r="A213" s="184"/>
      <c r="B213" s="60" t="s">
        <v>102</v>
      </c>
      <c r="C213" s="75">
        <v>200</v>
      </c>
      <c r="D213" s="75">
        <v>3.6</v>
      </c>
      <c r="E213" s="75">
        <v>3.3</v>
      </c>
      <c r="F213" s="75">
        <v>25</v>
      </c>
      <c r="G213" s="75">
        <v>144</v>
      </c>
      <c r="H213" s="75" t="s">
        <v>103</v>
      </c>
    </row>
    <row r="214" spans="1:8" s="80" customFormat="1" ht="32.25" customHeight="1" thickBot="1" x14ac:dyDescent="0.3">
      <c r="A214" s="95" t="s">
        <v>136</v>
      </c>
      <c r="B214" s="69"/>
      <c r="C214" s="90">
        <f>SUM(C212:C213)</f>
        <v>350</v>
      </c>
      <c r="D214" s="90">
        <f t="shared" ref="D214:G214" si="30">SUM(D212:D213)</f>
        <v>27.6</v>
      </c>
      <c r="E214" s="90">
        <f t="shared" si="30"/>
        <v>28.5</v>
      </c>
      <c r="F214" s="90">
        <f t="shared" si="30"/>
        <v>48.9</v>
      </c>
      <c r="G214" s="90">
        <f t="shared" si="30"/>
        <v>569</v>
      </c>
      <c r="H214" s="90"/>
    </row>
    <row r="215" spans="1:8" s="94" customFormat="1" ht="32.25" customHeight="1" thickBot="1" x14ac:dyDescent="0.3">
      <c r="A215" s="91" t="s">
        <v>36</v>
      </c>
      <c r="B215" s="92"/>
      <c r="C215" s="93">
        <f>C202+C203+C211+C214</f>
        <v>1660</v>
      </c>
      <c r="D215" s="93">
        <f t="shared" ref="D215:G215" si="31">D202+D203+D211+D214</f>
        <v>89.039999999999992</v>
      </c>
      <c r="E215" s="93">
        <f t="shared" si="31"/>
        <v>78.139999999999986</v>
      </c>
      <c r="F215" s="93">
        <f t="shared" si="31"/>
        <v>231.45000000000002</v>
      </c>
      <c r="G215" s="93">
        <f t="shared" si="31"/>
        <v>1966.85</v>
      </c>
      <c r="H215" s="93"/>
    </row>
    <row r="216" spans="1:8" ht="32.25" customHeight="1" thickBot="1" x14ac:dyDescent="0.3">
      <c r="A216" s="53"/>
    </row>
    <row r="217" spans="1:8" ht="32.25" customHeight="1" thickBot="1" x14ac:dyDescent="0.3">
      <c r="A217" s="166" t="s">
        <v>0</v>
      </c>
      <c r="B217" s="168" t="s">
        <v>1</v>
      </c>
      <c r="C217" s="166" t="s">
        <v>24</v>
      </c>
      <c r="D217" s="170" t="s">
        <v>3</v>
      </c>
      <c r="E217" s="171"/>
      <c r="F217" s="172"/>
      <c r="G217" s="168" t="s">
        <v>4</v>
      </c>
      <c r="H217" s="166" t="s">
        <v>5</v>
      </c>
    </row>
    <row r="218" spans="1:8" ht="32.25" customHeight="1" thickBot="1" x14ac:dyDescent="0.3">
      <c r="A218" s="167"/>
      <c r="B218" s="169"/>
      <c r="C218" s="167"/>
      <c r="D218" s="65" t="s">
        <v>25</v>
      </c>
      <c r="E218" s="65" t="s">
        <v>7</v>
      </c>
      <c r="F218" s="65" t="s">
        <v>8</v>
      </c>
      <c r="G218" s="169"/>
      <c r="H218" s="167"/>
    </row>
    <row r="219" spans="1:8" ht="32.25" customHeight="1" x14ac:dyDescent="0.25">
      <c r="A219" s="175" t="s">
        <v>66</v>
      </c>
      <c r="B219" s="176"/>
      <c r="C219" s="176"/>
      <c r="D219" s="176"/>
      <c r="E219" s="176"/>
      <c r="F219" s="176"/>
      <c r="G219" s="176"/>
      <c r="H219" s="177"/>
    </row>
    <row r="220" spans="1:8" ht="32.25" customHeight="1" thickBot="1" x14ac:dyDescent="0.3">
      <c r="A220" s="178" t="s">
        <v>78</v>
      </c>
      <c r="B220" s="179"/>
      <c r="C220" s="179"/>
      <c r="D220" s="179"/>
      <c r="E220" s="179"/>
      <c r="F220" s="179"/>
      <c r="G220" s="179"/>
      <c r="H220" s="180"/>
    </row>
    <row r="221" spans="1:8" ht="32.25" customHeight="1" thickBot="1" x14ac:dyDescent="0.3">
      <c r="A221" s="166" t="s">
        <v>11</v>
      </c>
      <c r="B221" s="44" t="s">
        <v>20</v>
      </c>
      <c r="C221" s="54">
        <v>150</v>
      </c>
      <c r="D221" s="54">
        <v>7.94</v>
      </c>
      <c r="E221" s="54">
        <v>8.2100000000000009</v>
      </c>
      <c r="F221" s="54">
        <v>35.130000000000003</v>
      </c>
      <c r="G221" s="54">
        <v>246.17</v>
      </c>
      <c r="H221" s="55">
        <v>95</v>
      </c>
    </row>
    <row r="222" spans="1:8" ht="32.25" customHeight="1" thickBot="1" x14ac:dyDescent="0.3">
      <c r="A222" s="181"/>
      <c r="B222" s="44" t="s">
        <v>53</v>
      </c>
      <c r="C222" s="54">
        <v>200</v>
      </c>
      <c r="D222" s="54">
        <v>2.79</v>
      </c>
      <c r="E222" s="54">
        <v>2.5499999999999998</v>
      </c>
      <c r="F222" s="54">
        <v>13.27</v>
      </c>
      <c r="G222" s="54">
        <v>87.25</v>
      </c>
      <c r="H222" s="55">
        <v>269</v>
      </c>
    </row>
    <row r="223" spans="1:8" ht="32.25" customHeight="1" thickBot="1" x14ac:dyDescent="0.3">
      <c r="A223" s="181"/>
      <c r="B223" s="44" t="s">
        <v>14</v>
      </c>
      <c r="C223" s="54">
        <v>50</v>
      </c>
      <c r="D223" s="54">
        <v>3.04</v>
      </c>
      <c r="E223" s="54">
        <v>0.36</v>
      </c>
      <c r="F223" s="54">
        <v>13.8</v>
      </c>
      <c r="G223" s="54">
        <v>90.4</v>
      </c>
      <c r="H223" s="56"/>
    </row>
    <row r="224" spans="1:8" ht="32.25" customHeight="1" thickBot="1" x14ac:dyDescent="0.3">
      <c r="A224" s="181"/>
      <c r="B224" s="44" t="s">
        <v>15</v>
      </c>
      <c r="C224" s="54">
        <v>30</v>
      </c>
      <c r="D224" s="54">
        <v>2.2400000000000002</v>
      </c>
      <c r="E224" s="54">
        <v>0.44</v>
      </c>
      <c r="F224" s="54">
        <v>17</v>
      </c>
      <c r="G224" s="54">
        <v>79</v>
      </c>
      <c r="H224" s="56"/>
    </row>
    <row r="225" spans="1:8" ht="32.25" customHeight="1" thickBot="1" x14ac:dyDescent="0.3">
      <c r="A225" s="167"/>
      <c r="B225" s="44" t="s">
        <v>137</v>
      </c>
      <c r="C225" s="45">
        <v>20</v>
      </c>
      <c r="D225" s="45">
        <v>0.1</v>
      </c>
      <c r="E225" s="45">
        <v>16.48</v>
      </c>
      <c r="F225" s="45">
        <v>0.16</v>
      </c>
      <c r="G225" s="45">
        <v>149.6</v>
      </c>
      <c r="H225" s="56" t="s">
        <v>138</v>
      </c>
    </row>
    <row r="226" spans="1:8" s="82" customFormat="1" ht="32.25" customHeight="1" thickBot="1" x14ac:dyDescent="0.3">
      <c r="A226" s="57" t="s">
        <v>29</v>
      </c>
      <c r="B226" s="52"/>
      <c r="C226" s="58">
        <f>SUM(C221:C225)</f>
        <v>450</v>
      </c>
      <c r="D226" s="58">
        <f t="shared" ref="D226:G226" si="32">SUM(D221:D225)</f>
        <v>16.11</v>
      </c>
      <c r="E226" s="58">
        <f t="shared" si="32"/>
        <v>28.04</v>
      </c>
      <c r="F226" s="58">
        <f t="shared" si="32"/>
        <v>79.36</v>
      </c>
      <c r="G226" s="58">
        <f t="shared" si="32"/>
        <v>652.41999999999996</v>
      </c>
      <c r="H226" s="59"/>
    </row>
    <row r="227" spans="1:8" s="37" customFormat="1" ht="32.25" customHeight="1" thickBot="1" x14ac:dyDescent="0.3">
      <c r="A227" s="74" t="s">
        <v>91</v>
      </c>
      <c r="B227" s="60" t="s">
        <v>134</v>
      </c>
      <c r="C227" s="75">
        <v>100</v>
      </c>
      <c r="D227" s="75">
        <v>0.5</v>
      </c>
      <c r="E227" s="75">
        <v>0</v>
      </c>
      <c r="F227" s="75">
        <v>0</v>
      </c>
      <c r="G227" s="75">
        <v>55</v>
      </c>
      <c r="H227" s="76" t="s">
        <v>98</v>
      </c>
    </row>
    <row r="228" spans="1:8" ht="32.25" customHeight="1" thickBot="1" x14ac:dyDescent="0.3">
      <c r="A228" s="166" t="s">
        <v>30</v>
      </c>
      <c r="B228" s="44" t="s">
        <v>18</v>
      </c>
      <c r="C228" s="54">
        <v>60</v>
      </c>
      <c r="D228" s="54">
        <v>0.55000000000000004</v>
      </c>
      <c r="E228" s="54">
        <v>0.1</v>
      </c>
      <c r="F228" s="54">
        <v>2.2999999999999998</v>
      </c>
      <c r="G228" s="54">
        <v>11.5</v>
      </c>
      <c r="H228" s="62"/>
    </row>
    <row r="229" spans="1:8" ht="32.25" customHeight="1" thickBot="1" x14ac:dyDescent="0.3">
      <c r="A229" s="181"/>
      <c r="B229" s="44" t="s">
        <v>89</v>
      </c>
      <c r="C229" s="54">
        <v>200</v>
      </c>
      <c r="D229" s="54">
        <v>1.54</v>
      </c>
      <c r="E229" s="54">
        <v>5.07</v>
      </c>
      <c r="F229" s="54">
        <v>8.0399999999999991</v>
      </c>
      <c r="G229" s="54">
        <v>83.32</v>
      </c>
      <c r="H229" s="55">
        <v>27</v>
      </c>
    </row>
    <row r="230" spans="1:8" ht="32.25" customHeight="1" thickBot="1" x14ac:dyDescent="0.3">
      <c r="A230" s="181"/>
      <c r="B230" s="2" t="s">
        <v>154</v>
      </c>
      <c r="C230" s="17">
        <v>200</v>
      </c>
      <c r="D230" s="17">
        <v>18.420000000000002</v>
      </c>
      <c r="E230" s="17">
        <v>20.69</v>
      </c>
      <c r="F230" s="17">
        <v>19.77</v>
      </c>
      <c r="G230" s="17">
        <v>337.6</v>
      </c>
      <c r="H230" s="18">
        <v>186</v>
      </c>
    </row>
    <row r="231" spans="1:8" ht="32.25" customHeight="1" thickBot="1" x14ac:dyDescent="0.3">
      <c r="A231" s="181"/>
      <c r="B231" s="44" t="s">
        <v>79</v>
      </c>
      <c r="C231" s="54">
        <v>200</v>
      </c>
      <c r="D231" s="54">
        <v>1.36</v>
      </c>
      <c r="E231" s="54">
        <v>0</v>
      </c>
      <c r="F231" s="54">
        <v>29.02</v>
      </c>
      <c r="G231" s="54">
        <v>116.19</v>
      </c>
      <c r="H231" s="55">
        <v>247</v>
      </c>
    </row>
    <row r="232" spans="1:8" ht="32.25" customHeight="1" thickBot="1" x14ac:dyDescent="0.3">
      <c r="A232" s="181"/>
      <c r="B232" s="44" t="s">
        <v>14</v>
      </c>
      <c r="C232" s="54">
        <v>50</v>
      </c>
      <c r="D232" s="54">
        <v>3.04</v>
      </c>
      <c r="E232" s="54">
        <v>0.36</v>
      </c>
      <c r="F232" s="54">
        <v>13.8</v>
      </c>
      <c r="G232" s="54">
        <v>90.4</v>
      </c>
      <c r="H232" s="54"/>
    </row>
    <row r="233" spans="1:8" ht="32.25" customHeight="1" thickBot="1" x14ac:dyDescent="0.3">
      <c r="A233" s="167"/>
      <c r="B233" s="44" t="s">
        <v>15</v>
      </c>
      <c r="C233" s="54">
        <v>30</v>
      </c>
      <c r="D233" s="54">
        <v>2.2400000000000002</v>
      </c>
      <c r="E233" s="54">
        <v>0.44</v>
      </c>
      <c r="F233" s="54">
        <v>17</v>
      </c>
      <c r="G233" s="54">
        <v>79</v>
      </c>
      <c r="H233" s="54"/>
    </row>
    <row r="234" spans="1:8" s="82" customFormat="1" ht="32.25" customHeight="1" thickBot="1" x14ac:dyDescent="0.3">
      <c r="A234" s="61" t="s">
        <v>22</v>
      </c>
      <c r="B234" s="52"/>
      <c r="C234" s="58">
        <f>SUM(C228:C233)</f>
        <v>740</v>
      </c>
      <c r="D234" s="58">
        <f t="shared" ref="D234:G234" si="33">SUM(D228:D233)</f>
        <v>27.15</v>
      </c>
      <c r="E234" s="58">
        <f t="shared" si="33"/>
        <v>26.66</v>
      </c>
      <c r="F234" s="58">
        <f t="shared" si="33"/>
        <v>89.929999999999993</v>
      </c>
      <c r="G234" s="58">
        <f t="shared" si="33"/>
        <v>718.01</v>
      </c>
      <c r="H234" s="58"/>
    </row>
    <row r="235" spans="1:8" s="37" customFormat="1" ht="32.25" customHeight="1" thickBot="1" x14ac:dyDescent="0.3">
      <c r="A235" s="182" t="s">
        <v>114</v>
      </c>
      <c r="B235" s="60" t="s">
        <v>135</v>
      </c>
      <c r="C235" s="75">
        <v>200</v>
      </c>
      <c r="D235" s="75">
        <f>SUM(D228:D233)</f>
        <v>27.15</v>
      </c>
      <c r="E235" s="75">
        <v>5.41</v>
      </c>
      <c r="F235" s="75">
        <v>5.92</v>
      </c>
      <c r="G235" s="75">
        <v>25.38</v>
      </c>
      <c r="H235" s="75">
        <v>88</v>
      </c>
    </row>
    <row r="236" spans="1:8" s="37" customFormat="1" ht="32.25" customHeight="1" thickBot="1" x14ac:dyDescent="0.3">
      <c r="A236" s="184"/>
      <c r="B236" s="60" t="s">
        <v>120</v>
      </c>
      <c r="C236" s="75">
        <v>200</v>
      </c>
      <c r="D236" s="75">
        <v>1.5</v>
      </c>
      <c r="E236" s="75">
        <v>1.3</v>
      </c>
      <c r="F236" s="75">
        <v>15.9</v>
      </c>
      <c r="G236" s="75">
        <v>81</v>
      </c>
      <c r="H236" s="75" t="s">
        <v>121</v>
      </c>
    </row>
    <row r="237" spans="1:8" s="80" customFormat="1" ht="32.25" customHeight="1" thickBot="1" x14ac:dyDescent="0.3">
      <c r="A237" s="95" t="s">
        <v>136</v>
      </c>
      <c r="B237" s="69"/>
      <c r="C237" s="90">
        <f>SUM(C235:C236)</f>
        <v>400</v>
      </c>
      <c r="D237" s="90">
        <f t="shared" ref="D237:G237" si="34">SUM(D235:D236)</f>
        <v>28.65</v>
      </c>
      <c r="E237" s="90">
        <f t="shared" si="34"/>
        <v>6.71</v>
      </c>
      <c r="F237" s="90">
        <f t="shared" si="34"/>
        <v>21.82</v>
      </c>
      <c r="G237" s="90">
        <f t="shared" si="34"/>
        <v>106.38</v>
      </c>
      <c r="H237" s="90"/>
    </row>
    <row r="238" spans="1:8" s="94" customFormat="1" ht="32.25" customHeight="1" thickBot="1" x14ac:dyDescent="0.3">
      <c r="A238" s="91" t="s">
        <v>36</v>
      </c>
      <c r="B238" s="92"/>
      <c r="C238" s="93">
        <f>C226+C227+C234+C237</f>
        <v>1690</v>
      </c>
      <c r="D238" s="93">
        <f>D226+D227+D234+D237</f>
        <v>72.41</v>
      </c>
      <c r="E238" s="93">
        <f t="shared" ref="E238:G238" si="35">E226+E227+E234+E237</f>
        <v>61.410000000000004</v>
      </c>
      <c r="F238" s="93">
        <f t="shared" si="35"/>
        <v>191.10999999999999</v>
      </c>
      <c r="G238" s="93">
        <f t="shared" si="35"/>
        <v>1531.81</v>
      </c>
      <c r="H238" s="93"/>
    </row>
    <row r="239" spans="1:8" x14ac:dyDescent="0.25">
      <c r="A239" s="53"/>
    </row>
    <row r="240" spans="1:8" x14ac:dyDescent="0.25">
      <c r="A240" s="53"/>
    </row>
    <row r="241" spans="1:6" customFormat="1" ht="16.5" thickBot="1" x14ac:dyDescent="0.3">
      <c r="A241" s="53"/>
      <c r="B241" s="41"/>
      <c r="C241" s="40"/>
      <c r="D241" s="40"/>
      <c r="E241" s="40"/>
      <c r="F241" s="40"/>
    </row>
    <row r="242" spans="1:6" customFormat="1" ht="16.5" thickBot="1" x14ac:dyDescent="0.3">
      <c r="A242" s="67"/>
      <c r="B242" s="78" t="s">
        <v>80</v>
      </c>
      <c r="C242" s="78" t="s">
        <v>81</v>
      </c>
      <c r="D242" s="78" t="s">
        <v>82</v>
      </c>
      <c r="E242" s="78" t="s">
        <v>83</v>
      </c>
      <c r="F242" s="78" t="s">
        <v>84</v>
      </c>
    </row>
    <row r="243" spans="1:6" customFormat="1" ht="16.5" thickBot="1" x14ac:dyDescent="0.3">
      <c r="A243" s="68" t="s">
        <v>10</v>
      </c>
      <c r="B243" s="45">
        <f>C25</f>
        <v>1510</v>
      </c>
      <c r="C243" s="45">
        <f>D25</f>
        <v>63</v>
      </c>
      <c r="D243" s="45">
        <f>E25</f>
        <v>78.749999999999986</v>
      </c>
      <c r="E243" s="45">
        <f>F25</f>
        <v>221.20999999999998</v>
      </c>
      <c r="F243" s="45">
        <f>G25</f>
        <v>1900.72</v>
      </c>
    </row>
    <row r="244" spans="1:6" customFormat="1" ht="16.5" thickBot="1" x14ac:dyDescent="0.3">
      <c r="A244" s="68" t="s">
        <v>26</v>
      </c>
      <c r="B244" s="45">
        <f>C48</f>
        <v>1630</v>
      </c>
      <c r="C244" s="45">
        <f>D48</f>
        <v>59.263999999999996</v>
      </c>
      <c r="D244" s="45">
        <f>E48</f>
        <v>53.44</v>
      </c>
      <c r="E244" s="45">
        <f>F48</f>
        <v>227.48999999999998</v>
      </c>
      <c r="F244" s="45">
        <f>G48</f>
        <v>1663.5300000000002</v>
      </c>
    </row>
    <row r="245" spans="1:6" customFormat="1" ht="16.5" thickBot="1" x14ac:dyDescent="0.3">
      <c r="A245" s="68" t="s">
        <v>38</v>
      </c>
      <c r="B245" s="45">
        <f>C73</f>
        <v>1730</v>
      </c>
      <c r="C245" s="45">
        <f t="shared" ref="C245:F245" si="36">D73</f>
        <v>51.080000000000005</v>
      </c>
      <c r="D245" s="45">
        <f t="shared" si="36"/>
        <v>70.39</v>
      </c>
      <c r="E245" s="45">
        <f t="shared" si="36"/>
        <v>197.1</v>
      </c>
      <c r="F245" s="45">
        <f t="shared" si="36"/>
        <v>1769.1399999999999</v>
      </c>
    </row>
    <row r="246" spans="1:6" customFormat="1" ht="16.5" thickBot="1" x14ac:dyDescent="0.3">
      <c r="A246" s="68" t="s">
        <v>85</v>
      </c>
      <c r="B246" s="45">
        <f>C96</f>
        <v>1730</v>
      </c>
      <c r="C246" s="45">
        <f t="shared" ref="C246:F246" si="37">D96</f>
        <v>65.36</v>
      </c>
      <c r="D246" s="45">
        <f t="shared" si="37"/>
        <v>73.040000000000006</v>
      </c>
      <c r="E246" s="45">
        <f t="shared" si="37"/>
        <v>217.93</v>
      </c>
      <c r="F246" s="45">
        <f t="shared" si="37"/>
        <v>1825.3699999999997</v>
      </c>
    </row>
    <row r="247" spans="1:6" customFormat="1" ht="16.5" thickBot="1" x14ac:dyDescent="0.3">
      <c r="A247" s="68" t="s">
        <v>51</v>
      </c>
      <c r="B247" s="45">
        <f>C120</f>
        <v>1635</v>
      </c>
      <c r="C247" s="45">
        <f t="shared" ref="C247:F247" si="38">D120</f>
        <v>52.449999999999996</v>
      </c>
      <c r="D247" s="45">
        <f t="shared" si="38"/>
        <v>65.83</v>
      </c>
      <c r="E247" s="45">
        <f t="shared" si="38"/>
        <v>259.09999999999997</v>
      </c>
      <c r="F247" s="45">
        <f t="shared" si="38"/>
        <v>1873.8199999999997</v>
      </c>
    </row>
    <row r="248" spans="1:6" customFormat="1" ht="16.5" thickBot="1" x14ac:dyDescent="0.3">
      <c r="A248" s="68" t="s">
        <v>59</v>
      </c>
      <c r="B248" s="45">
        <f>C143</f>
        <v>1840</v>
      </c>
      <c r="C248" s="45">
        <f t="shared" ref="C248:F248" si="39">D143</f>
        <v>56.12</v>
      </c>
      <c r="D248" s="45">
        <f t="shared" si="39"/>
        <v>45.889999999999993</v>
      </c>
      <c r="E248" s="45">
        <f t="shared" si="39"/>
        <v>139.78</v>
      </c>
      <c r="F248" s="45">
        <f t="shared" si="39"/>
        <v>1322.6899999999998</v>
      </c>
    </row>
    <row r="249" spans="1:6" customFormat="1" ht="16.5" thickBot="1" x14ac:dyDescent="0.3">
      <c r="A249" s="68" t="s">
        <v>67</v>
      </c>
      <c r="B249" s="45">
        <f>C167</f>
        <v>1715</v>
      </c>
      <c r="C249" s="45">
        <f t="shared" ref="C249:F249" si="40">D167</f>
        <v>49.01</v>
      </c>
      <c r="D249" s="45">
        <f t="shared" si="40"/>
        <v>54.58</v>
      </c>
      <c r="E249" s="45">
        <f t="shared" si="40"/>
        <v>212.55</v>
      </c>
      <c r="F249" s="45">
        <f t="shared" si="40"/>
        <v>1546.29</v>
      </c>
    </row>
    <row r="250" spans="1:6" customFormat="1" ht="16.5" thickBot="1" x14ac:dyDescent="0.3">
      <c r="A250" s="68" t="s">
        <v>71</v>
      </c>
      <c r="B250" s="45">
        <f>C191</f>
        <v>1580</v>
      </c>
      <c r="C250" s="45">
        <f t="shared" ref="C250:F250" si="41">D191</f>
        <v>46.18</v>
      </c>
      <c r="D250" s="45">
        <f t="shared" si="41"/>
        <v>70.5</v>
      </c>
      <c r="E250" s="45">
        <f t="shared" si="41"/>
        <v>269.45999999999998</v>
      </c>
      <c r="F250" s="45">
        <f t="shared" si="41"/>
        <v>1935</v>
      </c>
    </row>
    <row r="251" spans="1:6" customFormat="1" ht="16.5" thickBot="1" x14ac:dyDescent="0.3">
      <c r="A251" s="68" t="s">
        <v>86</v>
      </c>
      <c r="B251" s="45">
        <f>C215</f>
        <v>1660</v>
      </c>
      <c r="C251" s="45">
        <f t="shared" ref="C251:F251" si="42">D215</f>
        <v>89.039999999999992</v>
      </c>
      <c r="D251" s="45">
        <f t="shared" si="42"/>
        <v>78.139999999999986</v>
      </c>
      <c r="E251" s="45">
        <f t="shared" si="42"/>
        <v>231.45000000000002</v>
      </c>
      <c r="F251" s="45">
        <f t="shared" si="42"/>
        <v>1966.85</v>
      </c>
    </row>
    <row r="252" spans="1:6" customFormat="1" ht="16.5" thickBot="1" x14ac:dyDescent="0.3">
      <c r="A252" s="68" t="s">
        <v>78</v>
      </c>
      <c r="B252" s="45">
        <f>C238</f>
        <v>1690</v>
      </c>
      <c r="C252" s="45">
        <f t="shared" ref="C252:F252" si="43">D238</f>
        <v>72.41</v>
      </c>
      <c r="D252" s="45">
        <f t="shared" si="43"/>
        <v>61.410000000000004</v>
      </c>
      <c r="E252" s="45">
        <f t="shared" si="43"/>
        <v>191.10999999999999</v>
      </c>
      <c r="F252" s="45">
        <f t="shared" si="43"/>
        <v>1531.81</v>
      </c>
    </row>
    <row r="253" spans="1:6" customFormat="1" ht="16.5" thickBot="1" x14ac:dyDescent="0.3">
      <c r="A253" s="79" t="s">
        <v>87</v>
      </c>
      <c r="B253" s="45">
        <f>SUM(B243:B252)</f>
        <v>16720</v>
      </c>
      <c r="C253" s="45">
        <f t="shared" ref="C253:F253" si="44">SUM(C243:C252)</f>
        <v>603.91399999999999</v>
      </c>
      <c r="D253" s="45">
        <f t="shared" si="44"/>
        <v>651.96999999999991</v>
      </c>
      <c r="E253" s="45">
        <f t="shared" si="44"/>
        <v>2167.1799999999998</v>
      </c>
      <c r="F253" s="45">
        <f t="shared" si="44"/>
        <v>17335.219999999998</v>
      </c>
    </row>
    <row r="254" spans="1:6" customFormat="1" ht="48" thickBot="1" x14ac:dyDescent="0.3">
      <c r="A254" s="79" t="s">
        <v>125</v>
      </c>
      <c r="B254" s="45">
        <f>B253/10</f>
        <v>1672</v>
      </c>
      <c r="C254" s="45">
        <f t="shared" ref="C254:F254" si="45">C253/10</f>
        <v>60.391399999999997</v>
      </c>
      <c r="D254" s="45">
        <f t="shared" si="45"/>
        <v>65.196999999999989</v>
      </c>
      <c r="E254" s="45">
        <f t="shared" si="45"/>
        <v>216.71799999999999</v>
      </c>
      <c r="F254" s="45">
        <f t="shared" si="45"/>
        <v>1733.5219999999997</v>
      </c>
    </row>
    <row r="255" spans="1:6" customFormat="1" x14ac:dyDescent="0.25">
      <c r="A255" s="53"/>
      <c r="B255" s="41"/>
      <c r="C255" s="40"/>
      <c r="D255" s="40"/>
      <c r="E255" s="40"/>
      <c r="F255" s="40"/>
    </row>
    <row r="256" spans="1:6" customFormat="1" x14ac:dyDescent="0.25">
      <c r="A256" s="53"/>
      <c r="B256" s="41"/>
      <c r="C256" s="40">
        <v>53</v>
      </c>
      <c r="D256" s="40">
        <v>53</v>
      </c>
      <c r="E256" s="40">
        <v>212</v>
      </c>
      <c r="F256" s="40">
        <v>1560</v>
      </c>
    </row>
    <row r="258" spans="3:6" customFormat="1" x14ac:dyDescent="0.25">
      <c r="C258" s="40">
        <v>68</v>
      </c>
      <c r="D258" s="40">
        <v>68</v>
      </c>
      <c r="E258" s="40">
        <v>272</v>
      </c>
      <c r="F258" s="40">
        <v>1963</v>
      </c>
    </row>
  </sheetData>
  <mergeCells count="112">
    <mergeCell ref="A212:A213"/>
    <mergeCell ref="A235:A236"/>
    <mergeCell ref="A219:H219"/>
    <mergeCell ref="A220:H220"/>
    <mergeCell ref="A221:A225"/>
    <mergeCell ref="A228:A233"/>
    <mergeCell ref="A195:H195"/>
    <mergeCell ref="A196:H196"/>
    <mergeCell ref="A197:A201"/>
    <mergeCell ref="A204:A210"/>
    <mergeCell ref="A217:A218"/>
    <mergeCell ref="B217:B218"/>
    <mergeCell ref="C217:C218"/>
    <mergeCell ref="D217:F217"/>
    <mergeCell ref="G217:G218"/>
    <mergeCell ref="H217:H218"/>
    <mergeCell ref="G193:G194"/>
    <mergeCell ref="H193:H194"/>
    <mergeCell ref="A188:A189"/>
    <mergeCell ref="A147:H147"/>
    <mergeCell ref="A148:H148"/>
    <mergeCell ref="A149:A153"/>
    <mergeCell ref="A156:A162"/>
    <mergeCell ref="A169:A170"/>
    <mergeCell ref="B169:B170"/>
    <mergeCell ref="C169:C170"/>
    <mergeCell ref="D169:F169"/>
    <mergeCell ref="G169:G170"/>
    <mergeCell ref="H169:H170"/>
    <mergeCell ref="A164:A165"/>
    <mergeCell ref="A171:H171"/>
    <mergeCell ref="A172:H172"/>
    <mergeCell ref="A173:A177"/>
    <mergeCell ref="A180:A186"/>
    <mergeCell ref="A193:A194"/>
    <mergeCell ref="B193:B194"/>
    <mergeCell ref="C193:C194"/>
    <mergeCell ref="D193:F193"/>
    <mergeCell ref="A124:H124"/>
    <mergeCell ref="A125:H125"/>
    <mergeCell ref="A126:A129"/>
    <mergeCell ref="A132:A138"/>
    <mergeCell ref="A145:A146"/>
    <mergeCell ref="B145:B146"/>
    <mergeCell ref="C145:C146"/>
    <mergeCell ref="D145:F145"/>
    <mergeCell ref="G145:G146"/>
    <mergeCell ref="H145:H146"/>
    <mergeCell ref="A140:A141"/>
    <mergeCell ref="A100:H100"/>
    <mergeCell ref="A101:H101"/>
    <mergeCell ref="A102:A106"/>
    <mergeCell ref="A109:A115"/>
    <mergeCell ref="A122:A123"/>
    <mergeCell ref="B122:B123"/>
    <mergeCell ref="C122:C123"/>
    <mergeCell ref="D122:F122"/>
    <mergeCell ref="G122:G123"/>
    <mergeCell ref="H122:H123"/>
    <mergeCell ref="A117:A118"/>
    <mergeCell ref="A77:H77"/>
    <mergeCell ref="A78:A82"/>
    <mergeCell ref="A85:A91"/>
    <mergeCell ref="A98:A99"/>
    <mergeCell ref="B98:B99"/>
    <mergeCell ref="C98:C99"/>
    <mergeCell ref="D98:F98"/>
    <mergeCell ref="G98:G99"/>
    <mergeCell ref="H98:H99"/>
    <mergeCell ref="A93:A94"/>
    <mergeCell ref="A52:H52"/>
    <mergeCell ref="A53:H53"/>
    <mergeCell ref="A54:A58"/>
    <mergeCell ref="A61:A67"/>
    <mergeCell ref="A75:A76"/>
    <mergeCell ref="B75:B76"/>
    <mergeCell ref="C75:C76"/>
    <mergeCell ref="D75:F75"/>
    <mergeCell ref="G75:G76"/>
    <mergeCell ref="H75:H76"/>
    <mergeCell ref="A69:A71"/>
    <mergeCell ref="A29:H29"/>
    <mergeCell ref="A30:H30"/>
    <mergeCell ref="A31:A34"/>
    <mergeCell ref="A37:A43"/>
    <mergeCell ref="A50:A51"/>
    <mergeCell ref="B50:B51"/>
    <mergeCell ref="C50:C51"/>
    <mergeCell ref="D50:F50"/>
    <mergeCell ref="G50:G51"/>
    <mergeCell ref="H50:H51"/>
    <mergeCell ref="A45:A46"/>
    <mergeCell ref="A7:H7"/>
    <mergeCell ref="A8:H8"/>
    <mergeCell ref="A9:A12"/>
    <mergeCell ref="A15:A20"/>
    <mergeCell ref="A27:A28"/>
    <mergeCell ref="B27:B28"/>
    <mergeCell ref="C27:C28"/>
    <mergeCell ref="D27:F27"/>
    <mergeCell ref="G27:G28"/>
    <mergeCell ref="H27:H28"/>
    <mergeCell ref="A22:A23"/>
    <mergeCell ref="A1:H1"/>
    <mergeCell ref="A2:H2"/>
    <mergeCell ref="A3:H3"/>
    <mergeCell ref="A5:A6"/>
    <mergeCell ref="B5:B6"/>
    <mergeCell ref="C5:C6"/>
    <mergeCell ref="D5:F5"/>
    <mergeCell ref="G5:G6"/>
    <mergeCell ref="H5:H6"/>
  </mergeCells>
  <pageMargins left="0.7" right="0.7" top="0.75" bottom="0.75" header="0.3" footer="0.3"/>
  <pageSetup paperSize="9" scale="50" orientation="portrait" verticalDpi="0" r:id="rId1"/>
  <rowBreaks count="4" manualBreakCount="4">
    <brk id="49" max="16383" man="1"/>
    <brk id="97" max="16383" man="1"/>
    <brk id="144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8"/>
  <sheetViews>
    <sheetView view="pageBreakPreview" zoomScale="60" zoomScaleNormal="100" workbookViewId="0">
      <selection sqref="A1:H1"/>
    </sheetView>
  </sheetViews>
  <sheetFormatPr defaultRowHeight="15.75" x14ac:dyDescent="0.25"/>
  <cols>
    <col min="1" max="1" width="16.42578125" style="40" customWidth="1"/>
    <col min="2" max="2" width="22.140625" style="41" customWidth="1"/>
    <col min="3" max="3" width="11.5703125" style="40" customWidth="1"/>
    <col min="4" max="5" width="9.28515625" style="40" bestFit="1" customWidth="1"/>
    <col min="6" max="6" width="9.5703125" style="40" bestFit="1" customWidth="1"/>
    <col min="7" max="7" width="17.85546875" style="40" customWidth="1"/>
    <col min="8" max="8" width="16" style="42" customWidth="1"/>
    <col min="9" max="9" width="1.42578125" customWidth="1"/>
    <col min="10" max="18" width="9.140625" hidden="1" customWidth="1"/>
  </cols>
  <sheetData>
    <row r="1" spans="1:8" x14ac:dyDescent="0.25">
      <c r="A1" s="151" t="s">
        <v>156</v>
      </c>
      <c r="B1" s="151"/>
      <c r="C1" s="151"/>
      <c r="D1" s="151"/>
      <c r="E1" s="151"/>
      <c r="F1" s="151"/>
      <c r="G1" s="151"/>
      <c r="H1" s="151"/>
    </row>
    <row r="2" spans="1:8" x14ac:dyDescent="0.25">
      <c r="A2" s="152" t="s">
        <v>143</v>
      </c>
      <c r="B2" s="152"/>
      <c r="C2" s="152"/>
      <c r="D2" s="152"/>
      <c r="E2" s="152"/>
      <c r="F2" s="152"/>
      <c r="G2" s="152"/>
      <c r="H2" s="152"/>
    </row>
    <row r="3" spans="1:8" x14ac:dyDescent="0.25">
      <c r="A3" s="153" t="s">
        <v>142</v>
      </c>
      <c r="B3" s="153"/>
      <c r="C3" s="153"/>
      <c r="D3" s="153"/>
      <c r="E3" s="153"/>
      <c r="F3" s="153"/>
      <c r="G3" s="153"/>
      <c r="H3" s="153"/>
    </row>
    <row r="4" spans="1:8" ht="16.5" thickBot="1" x14ac:dyDescent="0.3"/>
    <row r="5" spans="1:8" ht="16.5" thickBot="1" x14ac:dyDescent="0.3">
      <c r="A5" s="154" t="s">
        <v>0</v>
      </c>
      <c r="B5" s="154" t="s">
        <v>1</v>
      </c>
      <c r="C5" s="154" t="s">
        <v>2</v>
      </c>
      <c r="D5" s="156" t="s">
        <v>3</v>
      </c>
      <c r="E5" s="157"/>
      <c r="F5" s="158"/>
      <c r="G5" s="154" t="s">
        <v>4</v>
      </c>
      <c r="H5" s="154" t="s">
        <v>94</v>
      </c>
    </row>
    <row r="6" spans="1:8" ht="32.25" thickBot="1" x14ac:dyDescent="0.3">
      <c r="A6" s="155"/>
      <c r="B6" s="155"/>
      <c r="C6" s="155"/>
      <c r="D6" s="43" t="s">
        <v>6</v>
      </c>
      <c r="E6" s="43" t="s">
        <v>7</v>
      </c>
      <c r="F6" s="43" t="s">
        <v>8</v>
      </c>
      <c r="G6" s="155"/>
      <c r="H6" s="155"/>
    </row>
    <row r="7" spans="1:8" x14ac:dyDescent="0.25">
      <c r="A7" s="159" t="s">
        <v>9</v>
      </c>
      <c r="B7" s="160"/>
      <c r="C7" s="160"/>
      <c r="D7" s="160"/>
      <c r="E7" s="160"/>
      <c r="F7" s="160"/>
      <c r="G7" s="160"/>
      <c r="H7" s="161"/>
    </row>
    <row r="8" spans="1:8" ht="16.5" thickBot="1" x14ac:dyDescent="0.3">
      <c r="A8" s="162" t="s">
        <v>10</v>
      </c>
      <c r="B8" s="163"/>
      <c r="C8" s="163"/>
      <c r="D8" s="163"/>
      <c r="E8" s="163"/>
      <c r="F8" s="163"/>
      <c r="G8" s="163"/>
      <c r="H8" s="164"/>
    </row>
    <row r="9" spans="1:8" ht="30.75" thickBot="1" x14ac:dyDescent="0.3">
      <c r="A9" s="154" t="s">
        <v>11</v>
      </c>
      <c r="B9" s="2" t="s">
        <v>144</v>
      </c>
      <c r="C9" s="17">
        <v>150</v>
      </c>
      <c r="D9" s="17">
        <v>5.29</v>
      </c>
      <c r="E9" s="17">
        <v>4.88</v>
      </c>
      <c r="F9" s="17">
        <v>28.93</v>
      </c>
      <c r="G9" s="17">
        <v>180.64</v>
      </c>
      <c r="H9" s="18">
        <v>106</v>
      </c>
    </row>
    <row r="10" spans="1:8" thickBot="1" x14ac:dyDescent="0.3">
      <c r="A10" s="165"/>
      <c r="B10" s="2" t="s">
        <v>40</v>
      </c>
      <c r="C10" s="102">
        <v>150</v>
      </c>
      <c r="D10" s="102">
        <v>0.09</v>
      </c>
      <c r="E10" s="102">
        <v>0</v>
      </c>
      <c r="F10" s="102">
        <v>9.0299999999999994</v>
      </c>
      <c r="G10" s="102">
        <v>36.479999999999997</v>
      </c>
      <c r="H10" s="18">
        <v>271</v>
      </c>
    </row>
    <row r="11" spans="1:8" thickBot="1" x14ac:dyDescent="0.3">
      <c r="A11" s="165"/>
      <c r="B11" s="2" t="s">
        <v>14</v>
      </c>
      <c r="C11" s="102">
        <v>50</v>
      </c>
      <c r="D11" s="102">
        <v>3.04</v>
      </c>
      <c r="E11" s="102">
        <v>0.36</v>
      </c>
      <c r="F11" s="102">
        <v>13.8</v>
      </c>
      <c r="G11" s="102">
        <v>90.4</v>
      </c>
      <c r="H11" s="19"/>
    </row>
    <row r="12" spans="1:8" ht="16.5" thickBot="1" x14ac:dyDescent="0.3">
      <c r="A12" s="165"/>
      <c r="B12" s="44" t="s">
        <v>137</v>
      </c>
      <c r="C12" s="103">
        <v>20</v>
      </c>
      <c r="D12" s="103">
        <v>0.1</v>
      </c>
      <c r="E12" s="103">
        <v>16.48</v>
      </c>
      <c r="F12" s="103">
        <v>0.16</v>
      </c>
      <c r="G12" s="103">
        <v>149.6</v>
      </c>
      <c r="H12" s="39" t="s">
        <v>138</v>
      </c>
    </row>
    <row r="13" spans="1:8" s="80" customFormat="1" ht="32.25" thickBot="1" x14ac:dyDescent="0.3">
      <c r="A13" s="46" t="s">
        <v>16</v>
      </c>
      <c r="B13" s="69"/>
      <c r="C13" s="104">
        <f>SUM(C9:C12)</f>
        <v>370</v>
      </c>
      <c r="D13" s="104">
        <f>SUM(D9:D12)</f>
        <v>8.52</v>
      </c>
      <c r="E13" s="104">
        <f>SUM(E9:E12)</f>
        <v>21.72</v>
      </c>
      <c r="F13" s="104">
        <f>SUM(F9:F12)</f>
        <v>51.92</v>
      </c>
      <c r="G13" s="104">
        <f>SUM(G9:G12)</f>
        <v>457.12</v>
      </c>
      <c r="H13" s="49"/>
    </row>
    <row r="14" spans="1:8" s="35" customFormat="1" ht="16.5" thickBot="1" x14ac:dyDescent="0.3">
      <c r="A14" s="73" t="s">
        <v>91</v>
      </c>
      <c r="B14" s="60" t="s">
        <v>113</v>
      </c>
      <c r="C14" s="105">
        <v>100</v>
      </c>
      <c r="D14" s="105">
        <v>3.2</v>
      </c>
      <c r="E14" s="105">
        <v>2.7</v>
      </c>
      <c r="F14" s="105">
        <v>5.8</v>
      </c>
      <c r="G14" s="105">
        <v>60</v>
      </c>
      <c r="H14" s="38"/>
    </row>
    <row r="15" spans="1:8" ht="30.75" thickBot="1" x14ac:dyDescent="0.3">
      <c r="A15" s="154" t="s">
        <v>17</v>
      </c>
      <c r="B15" s="2" t="s">
        <v>18</v>
      </c>
      <c r="C15" s="102">
        <v>60</v>
      </c>
      <c r="D15" s="102">
        <v>0.55000000000000004</v>
      </c>
      <c r="E15" s="102">
        <v>0.1</v>
      </c>
      <c r="F15" s="102">
        <v>2.2999999999999998</v>
      </c>
      <c r="G15" s="102">
        <v>11.5</v>
      </c>
      <c r="H15" s="20"/>
    </row>
    <row r="16" spans="1:8" ht="30.75" thickBot="1" x14ac:dyDescent="0.3">
      <c r="A16" s="165"/>
      <c r="B16" s="2" t="s">
        <v>41</v>
      </c>
      <c r="C16" s="102">
        <v>150</v>
      </c>
      <c r="D16" s="102">
        <v>1.25</v>
      </c>
      <c r="E16" s="102">
        <v>3.79</v>
      </c>
      <c r="F16" s="102">
        <v>6.38</v>
      </c>
      <c r="G16" s="102">
        <v>64.69</v>
      </c>
      <c r="H16" s="18">
        <v>55</v>
      </c>
    </row>
    <row r="17" spans="1:8" ht="30.75" thickBot="1" x14ac:dyDescent="0.3">
      <c r="A17" s="165"/>
      <c r="B17" s="2" t="s">
        <v>42</v>
      </c>
      <c r="C17" s="102">
        <v>100</v>
      </c>
      <c r="D17" s="102">
        <v>17.71</v>
      </c>
      <c r="E17" s="102">
        <v>21.58</v>
      </c>
      <c r="F17" s="102">
        <v>19.55</v>
      </c>
      <c r="G17" s="102">
        <v>355.76</v>
      </c>
      <c r="H17" s="18">
        <v>191</v>
      </c>
    </row>
    <row r="18" spans="1:8" ht="45.75" thickBot="1" x14ac:dyDescent="0.3">
      <c r="A18" s="165"/>
      <c r="B18" s="2" t="s">
        <v>43</v>
      </c>
      <c r="C18" s="102">
        <v>150</v>
      </c>
      <c r="D18" s="102">
        <v>1.02</v>
      </c>
      <c r="E18" s="102">
        <v>0</v>
      </c>
      <c r="F18" s="102">
        <v>21.76</v>
      </c>
      <c r="G18" s="102">
        <v>87.14</v>
      </c>
      <c r="H18" s="18">
        <v>247</v>
      </c>
    </row>
    <row r="19" spans="1:8" thickBot="1" x14ac:dyDescent="0.3">
      <c r="A19" s="165"/>
      <c r="B19" s="2" t="s">
        <v>14</v>
      </c>
      <c r="C19" s="102">
        <v>50</v>
      </c>
      <c r="D19" s="102">
        <v>3.04</v>
      </c>
      <c r="E19" s="102">
        <v>0.6</v>
      </c>
      <c r="F19" s="102">
        <v>13.8</v>
      </c>
      <c r="G19" s="102">
        <v>90.4</v>
      </c>
      <c r="H19" s="19"/>
    </row>
    <row r="20" spans="1:8" thickBot="1" x14ac:dyDescent="0.3">
      <c r="A20" s="165"/>
      <c r="B20" s="2" t="s">
        <v>15</v>
      </c>
      <c r="C20" s="102">
        <v>30</v>
      </c>
      <c r="D20" s="102">
        <v>2.2400000000000002</v>
      </c>
      <c r="E20" s="102">
        <v>0.44</v>
      </c>
      <c r="F20" s="102">
        <v>17</v>
      </c>
      <c r="G20" s="102">
        <v>79</v>
      </c>
      <c r="H20" s="17"/>
    </row>
    <row r="21" spans="1:8" s="80" customFormat="1" ht="16.5" thickBot="1" x14ac:dyDescent="0.3">
      <c r="A21" s="83" t="s">
        <v>22</v>
      </c>
      <c r="B21" s="69"/>
      <c r="C21" s="104">
        <f>SUM(C15:C20)</f>
        <v>540</v>
      </c>
      <c r="D21" s="104">
        <f>SUM(D15:D20)</f>
        <v>25.810000000000002</v>
      </c>
      <c r="E21" s="104">
        <f>SUM(E15:E20)</f>
        <v>26.51</v>
      </c>
      <c r="F21" s="104">
        <f>SUM(F15:F20)</f>
        <v>80.790000000000006</v>
      </c>
      <c r="G21" s="104">
        <f>SUM(G15:G20)</f>
        <v>688.49</v>
      </c>
      <c r="H21" s="49"/>
    </row>
    <row r="22" spans="1:8" s="35" customFormat="1" ht="16.5" thickBot="1" x14ac:dyDescent="0.3">
      <c r="A22" s="173" t="s">
        <v>92</v>
      </c>
      <c r="B22" s="50" t="s">
        <v>93</v>
      </c>
      <c r="C22" s="106">
        <v>60</v>
      </c>
      <c r="D22" s="107">
        <v>5.0999999999999996</v>
      </c>
      <c r="E22" s="107">
        <v>2.8</v>
      </c>
      <c r="F22" s="107">
        <v>35.299999999999997</v>
      </c>
      <c r="G22" s="107">
        <v>187</v>
      </c>
      <c r="H22" s="38" t="s">
        <v>96</v>
      </c>
    </row>
    <row r="23" spans="1:8" s="35" customFormat="1" ht="32.25" thickBot="1" x14ac:dyDescent="0.3">
      <c r="A23" s="174"/>
      <c r="B23" s="50" t="s">
        <v>104</v>
      </c>
      <c r="C23" s="106">
        <v>150</v>
      </c>
      <c r="D23" s="107">
        <v>7.0000000000000007E-2</v>
      </c>
      <c r="E23" s="107">
        <v>0</v>
      </c>
      <c r="F23" s="107">
        <v>10.119999999999999</v>
      </c>
      <c r="G23" s="107">
        <v>40.5</v>
      </c>
      <c r="H23" s="38" t="s">
        <v>105</v>
      </c>
    </row>
    <row r="24" spans="1:8" s="36" customFormat="1" ht="16.5" thickBot="1" x14ac:dyDescent="0.3">
      <c r="A24" s="71" t="s">
        <v>136</v>
      </c>
      <c r="B24" s="47"/>
      <c r="C24" s="48">
        <f>SUM(C22:C23)</f>
        <v>210</v>
      </c>
      <c r="D24" s="48">
        <f t="shared" ref="D24:G24" si="0">SUM(D22:D23)</f>
        <v>5.17</v>
      </c>
      <c r="E24" s="48">
        <f t="shared" si="0"/>
        <v>2.8</v>
      </c>
      <c r="F24" s="48">
        <f t="shared" si="0"/>
        <v>45.419999999999995</v>
      </c>
      <c r="G24" s="48">
        <f t="shared" si="0"/>
        <v>227.5</v>
      </c>
      <c r="H24" s="72"/>
    </row>
    <row r="25" spans="1:8" s="88" customFormat="1" ht="16.5" thickBot="1" x14ac:dyDescent="0.3">
      <c r="A25" s="84" t="s">
        <v>126</v>
      </c>
      <c r="B25" s="85"/>
      <c r="C25" s="86">
        <f>C13+C14+C21+C24</f>
        <v>1220</v>
      </c>
      <c r="D25" s="86">
        <f>D13+D14+D21+D24</f>
        <v>42.7</v>
      </c>
      <c r="E25" s="86">
        <f>E13+E14+E21+E24</f>
        <v>53.73</v>
      </c>
      <c r="F25" s="86">
        <f>F13+F14+F21+F24</f>
        <v>183.92999999999998</v>
      </c>
      <c r="G25" s="86">
        <f>G13+G14+G21+G24</f>
        <v>1433.1100000000001</v>
      </c>
      <c r="H25" s="87"/>
    </row>
    <row r="26" spans="1:8" ht="16.5" thickBot="1" x14ac:dyDescent="0.3">
      <c r="A26" s="53"/>
    </row>
    <row r="27" spans="1:8" ht="16.5" thickBot="1" x14ac:dyDescent="0.3">
      <c r="A27" s="166" t="s">
        <v>0</v>
      </c>
      <c r="B27" s="168" t="s">
        <v>1</v>
      </c>
      <c r="C27" s="166" t="s">
        <v>24</v>
      </c>
      <c r="D27" s="170" t="s">
        <v>3</v>
      </c>
      <c r="E27" s="171"/>
      <c r="F27" s="172"/>
      <c r="G27" s="168" t="s">
        <v>4</v>
      </c>
      <c r="H27" s="166" t="s">
        <v>5</v>
      </c>
    </row>
    <row r="28" spans="1:8" ht="16.5" thickBot="1" x14ac:dyDescent="0.3">
      <c r="A28" s="167"/>
      <c r="B28" s="169"/>
      <c r="C28" s="167"/>
      <c r="D28" s="101" t="s">
        <v>25</v>
      </c>
      <c r="E28" s="101" t="s">
        <v>7</v>
      </c>
      <c r="F28" s="101" t="s">
        <v>8</v>
      </c>
      <c r="G28" s="169"/>
      <c r="H28" s="167"/>
    </row>
    <row r="29" spans="1:8" x14ac:dyDescent="0.25">
      <c r="A29" s="175" t="s">
        <v>9</v>
      </c>
      <c r="B29" s="176"/>
      <c r="C29" s="176"/>
      <c r="D29" s="176"/>
      <c r="E29" s="176"/>
      <c r="F29" s="176"/>
      <c r="G29" s="176"/>
      <c r="H29" s="177"/>
    </row>
    <row r="30" spans="1:8" ht="16.5" thickBot="1" x14ac:dyDescent="0.3">
      <c r="A30" s="178" t="s">
        <v>26</v>
      </c>
      <c r="B30" s="179"/>
      <c r="C30" s="179"/>
      <c r="D30" s="179"/>
      <c r="E30" s="179"/>
      <c r="F30" s="179"/>
      <c r="G30" s="179"/>
      <c r="H30" s="180"/>
    </row>
    <row r="31" spans="1:8" ht="32.25" thickBot="1" x14ac:dyDescent="0.3">
      <c r="A31" s="166" t="s">
        <v>11</v>
      </c>
      <c r="B31" s="44" t="s">
        <v>27</v>
      </c>
      <c r="C31" s="54">
        <v>150</v>
      </c>
      <c r="D31" s="54">
        <v>5.12</v>
      </c>
      <c r="E31" s="54">
        <v>6.62</v>
      </c>
      <c r="F31" s="54">
        <v>32.61</v>
      </c>
      <c r="G31" s="54">
        <v>210.13</v>
      </c>
      <c r="H31" s="55">
        <v>105</v>
      </c>
    </row>
    <row r="32" spans="1:8" ht="16.5" thickBot="1" x14ac:dyDescent="0.3">
      <c r="A32" s="181"/>
      <c r="B32" s="44" t="s">
        <v>28</v>
      </c>
      <c r="C32" s="108">
        <v>150</v>
      </c>
      <c r="D32" s="108">
        <v>2.09</v>
      </c>
      <c r="E32" s="108">
        <v>2.39</v>
      </c>
      <c r="F32" s="108">
        <v>14.78</v>
      </c>
      <c r="G32" s="108">
        <v>89.02</v>
      </c>
      <c r="H32" s="55">
        <v>258</v>
      </c>
    </row>
    <row r="33" spans="1:8" ht="16.5" thickBot="1" x14ac:dyDescent="0.3">
      <c r="A33" s="181"/>
      <c r="B33" s="44" t="s">
        <v>14</v>
      </c>
      <c r="C33" s="108">
        <v>50</v>
      </c>
      <c r="D33" s="108">
        <v>3.04</v>
      </c>
      <c r="E33" s="108">
        <v>0.36</v>
      </c>
      <c r="F33" s="108">
        <v>13.8</v>
      </c>
      <c r="G33" s="108">
        <v>90.4</v>
      </c>
      <c r="H33" s="56"/>
    </row>
    <row r="34" spans="1:8" ht="32.25" thickBot="1" x14ac:dyDescent="0.3">
      <c r="A34" s="181"/>
      <c r="B34" s="44" t="s">
        <v>139</v>
      </c>
      <c r="C34" s="108">
        <v>10</v>
      </c>
      <c r="D34" s="108">
        <v>2.56</v>
      </c>
      <c r="E34" s="108">
        <v>2.61</v>
      </c>
      <c r="F34" s="108">
        <v>0</v>
      </c>
      <c r="G34" s="108">
        <v>34.299999999999997</v>
      </c>
      <c r="H34" s="56" t="s">
        <v>140</v>
      </c>
    </row>
    <row r="35" spans="1:8" s="82" customFormat="1" ht="16.5" thickBot="1" x14ac:dyDescent="0.3">
      <c r="A35" s="57" t="s">
        <v>29</v>
      </c>
      <c r="B35" s="52"/>
      <c r="C35" s="109">
        <f>SUM(C31:C34)</f>
        <v>360</v>
      </c>
      <c r="D35" s="109">
        <f>SUM(D31:D34)</f>
        <v>12.81</v>
      </c>
      <c r="E35" s="109">
        <f>SUM(E31:E34)</f>
        <v>11.979999999999999</v>
      </c>
      <c r="F35" s="109">
        <f>SUM(F31:F34)</f>
        <v>61.19</v>
      </c>
      <c r="G35" s="109">
        <f>SUM(G31:G34)</f>
        <v>423.84999999999997</v>
      </c>
      <c r="H35" s="59"/>
    </row>
    <row r="36" spans="1:8" s="37" customFormat="1" ht="16.5" thickBot="1" x14ac:dyDescent="0.3">
      <c r="A36" s="74" t="s">
        <v>91</v>
      </c>
      <c r="B36" s="60" t="s">
        <v>97</v>
      </c>
      <c r="C36" s="105">
        <v>180</v>
      </c>
      <c r="D36" s="105">
        <v>0.9</v>
      </c>
      <c r="E36" s="105">
        <v>0</v>
      </c>
      <c r="F36" s="105">
        <v>0</v>
      </c>
      <c r="G36" s="105">
        <v>82.8</v>
      </c>
      <c r="H36" s="76" t="s">
        <v>98</v>
      </c>
    </row>
    <row r="37" spans="1:8" ht="32.25" thickBot="1" x14ac:dyDescent="0.3">
      <c r="A37" s="166" t="s">
        <v>30</v>
      </c>
      <c r="B37" s="44" t="s">
        <v>31</v>
      </c>
      <c r="C37" s="108">
        <v>60</v>
      </c>
      <c r="D37" s="108">
        <v>0.54</v>
      </c>
      <c r="E37" s="108">
        <v>6.1</v>
      </c>
      <c r="F37" s="108">
        <v>5</v>
      </c>
      <c r="G37" s="108">
        <v>76.87</v>
      </c>
      <c r="H37" s="55">
        <v>10</v>
      </c>
    </row>
    <row r="38" spans="1:8" ht="32.25" thickBot="1" x14ac:dyDescent="0.3">
      <c r="A38" s="181"/>
      <c r="B38" s="44" t="s">
        <v>32</v>
      </c>
      <c r="C38" s="108">
        <v>150</v>
      </c>
      <c r="D38" s="108">
        <v>3.02</v>
      </c>
      <c r="E38" s="108">
        <v>6.78</v>
      </c>
      <c r="F38" s="108">
        <v>24.51</v>
      </c>
      <c r="G38" s="108">
        <v>89.76</v>
      </c>
      <c r="H38" s="55">
        <v>34</v>
      </c>
    </row>
    <row r="39" spans="1:8" ht="32.25" thickBot="1" x14ac:dyDescent="0.3">
      <c r="A39" s="181"/>
      <c r="B39" s="44" t="s">
        <v>33</v>
      </c>
      <c r="C39" s="108">
        <v>60</v>
      </c>
      <c r="D39" s="108">
        <v>6.22</v>
      </c>
      <c r="E39" s="108">
        <v>1.1599999999999999</v>
      </c>
      <c r="F39" s="108">
        <v>4.07</v>
      </c>
      <c r="G39" s="108">
        <v>51.56</v>
      </c>
      <c r="H39" s="55">
        <v>143</v>
      </c>
    </row>
    <row r="40" spans="1:8" ht="16.5" thickBot="1" x14ac:dyDescent="0.3">
      <c r="A40" s="181"/>
      <c r="B40" s="44" t="s">
        <v>34</v>
      </c>
      <c r="C40" s="108">
        <v>100</v>
      </c>
      <c r="D40" s="108">
        <v>3.68</v>
      </c>
      <c r="E40" s="108">
        <v>3.53</v>
      </c>
      <c r="F40" s="108">
        <v>23.55</v>
      </c>
      <c r="G40" s="108">
        <v>140.72999999999999</v>
      </c>
      <c r="H40" s="55">
        <v>204</v>
      </c>
    </row>
    <row r="41" spans="1:8" ht="32.25" thickBot="1" x14ac:dyDescent="0.3">
      <c r="A41" s="181"/>
      <c r="B41" s="44" t="s">
        <v>35</v>
      </c>
      <c r="C41" s="108">
        <v>150</v>
      </c>
      <c r="D41" s="108">
        <v>0.12</v>
      </c>
      <c r="E41" s="108">
        <v>0</v>
      </c>
      <c r="F41" s="108">
        <v>11.24</v>
      </c>
      <c r="G41" s="108">
        <v>45.48</v>
      </c>
      <c r="H41" s="55">
        <v>254</v>
      </c>
    </row>
    <row r="42" spans="1:8" ht="16.5" thickBot="1" x14ac:dyDescent="0.3">
      <c r="A42" s="181"/>
      <c r="B42" s="44" t="s">
        <v>14</v>
      </c>
      <c r="C42" s="54">
        <v>50</v>
      </c>
      <c r="D42" s="54">
        <v>3.04</v>
      </c>
      <c r="E42" s="54">
        <v>0.36</v>
      </c>
      <c r="F42" s="54">
        <v>13.8</v>
      </c>
      <c r="G42" s="54">
        <v>90.4</v>
      </c>
      <c r="H42" s="56"/>
    </row>
    <row r="43" spans="1:8" ht="16.5" thickBot="1" x14ac:dyDescent="0.3">
      <c r="A43" s="167"/>
      <c r="B43" s="44" t="s">
        <v>15</v>
      </c>
      <c r="C43" s="54">
        <v>30</v>
      </c>
      <c r="D43" s="54">
        <v>2.2400000000000002</v>
      </c>
      <c r="E43" s="54">
        <v>0.44</v>
      </c>
      <c r="F43" s="54">
        <v>17</v>
      </c>
      <c r="G43" s="54">
        <v>79</v>
      </c>
      <c r="H43" s="54"/>
    </row>
    <row r="44" spans="1:8" ht="16.5" thickBot="1" x14ac:dyDescent="0.3">
      <c r="A44" s="100" t="s">
        <v>22</v>
      </c>
      <c r="B44" s="44"/>
      <c r="C44" s="54">
        <f>SUM(C37:C43)</f>
        <v>600</v>
      </c>
      <c r="D44" s="54">
        <f t="shared" ref="D44:G44" si="1">SUM(D37:D43)</f>
        <v>18.86</v>
      </c>
      <c r="E44" s="54">
        <f t="shared" si="1"/>
        <v>18.37</v>
      </c>
      <c r="F44" s="54">
        <f t="shared" si="1"/>
        <v>99.169999999999987</v>
      </c>
      <c r="G44" s="54">
        <f t="shared" si="1"/>
        <v>573.79999999999995</v>
      </c>
      <c r="H44" s="54"/>
    </row>
    <row r="45" spans="1:8" s="37" customFormat="1" ht="16.5" thickBot="1" x14ac:dyDescent="0.3">
      <c r="A45" s="182" t="s">
        <v>99</v>
      </c>
      <c r="B45" s="60" t="s">
        <v>100</v>
      </c>
      <c r="C45" s="75">
        <v>100</v>
      </c>
      <c r="D45" s="75">
        <v>15.73</v>
      </c>
      <c r="E45" s="75">
        <v>14.53</v>
      </c>
      <c r="F45" s="75">
        <v>20.07</v>
      </c>
      <c r="G45" s="75">
        <v>274</v>
      </c>
      <c r="H45" s="75" t="s">
        <v>101</v>
      </c>
    </row>
    <row r="46" spans="1:8" s="37" customFormat="1" ht="16.5" thickBot="1" x14ac:dyDescent="0.3">
      <c r="A46" s="183"/>
      <c r="B46" s="60" t="s">
        <v>102</v>
      </c>
      <c r="C46" s="105">
        <v>150</v>
      </c>
      <c r="D46" s="105">
        <v>2.7</v>
      </c>
      <c r="E46" s="105">
        <v>2.4700000000000002</v>
      </c>
      <c r="F46" s="105">
        <v>18.75</v>
      </c>
      <c r="G46" s="105">
        <v>108</v>
      </c>
      <c r="H46" s="75" t="s">
        <v>103</v>
      </c>
    </row>
    <row r="47" spans="1:8" s="80" customFormat="1" ht="16.5" thickBot="1" x14ac:dyDescent="0.3">
      <c r="A47" s="89" t="s">
        <v>136</v>
      </c>
      <c r="B47" s="69"/>
      <c r="C47" s="90">
        <f>C45+C46</f>
        <v>250</v>
      </c>
      <c r="D47" s="90">
        <f t="shared" ref="D47:G47" si="2">D45+D46</f>
        <v>18.43</v>
      </c>
      <c r="E47" s="90">
        <f t="shared" si="2"/>
        <v>17</v>
      </c>
      <c r="F47" s="90">
        <f t="shared" si="2"/>
        <v>38.82</v>
      </c>
      <c r="G47" s="90">
        <f t="shared" si="2"/>
        <v>382</v>
      </c>
      <c r="H47" s="90"/>
    </row>
    <row r="48" spans="1:8" s="94" customFormat="1" ht="16.5" thickBot="1" x14ac:dyDescent="0.3">
      <c r="A48" s="91" t="s">
        <v>36</v>
      </c>
      <c r="B48" s="92"/>
      <c r="C48" s="93">
        <f>C35+C36+C44+C47</f>
        <v>1390</v>
      </c>
      <c r="D48" s="93">
        <f t="shared" ref="D48:G48" si="3">D35+D36+D44+D47</f>
        <v>51</v>
      </c>
      <c r="E48" s="93">
        <f t="shared" si="3"/>
        <v>47.35</v>
      </c>
      <c r="F48" s="93">
        <f t="shared" si="3"/>
        <v>199.17999999999998</v>
      </c>
      <c r="G48" s="93">
        <f t="shared" si="3"/>
        <v>1462.4499999999998</v>
      </c>
      <c r="H48" s="93"/>
    </row>
    <row r="49" spans="1:8" ht="65.25" customHeight="1" thickBot="1" x14ac:dyDescent="0.3">
      <c r="A49" s="53"/>
    </row>
    <row r="50" spans="1:8" ht="16.5" thickBot="1" x14ac:dyDescent="0.3">
      <c r="A50" s="166" t="s">
        <v>0</v>
      </c>
      <c r="B50" s="168" t="s">
        <v>1</v>
      </c>
      <c r="C50" s="166" t="s">
        <v>24</v>
      </c>
      <c r="D50" s="170" t="s">
        <v>3</v>
      </c>
      <c r="E50" s="171"/>
      <c r="F50" s="172"/>
      <c r="G50" s="168" t="s">
        <v>4</v>
      </c>
      <c r="H50" s="166" t="s">
        <v>5</v>
      </c>
    </row>
    <row r="51" spans="1:8" ht="16.5" thickBot="1" x14ac:dyDescent="0.3">
      <c r="A51" s="167"/>
      <c r="B51" s="169"/>
      <c r="C51" s="167"/>
      <c r="D51" s="101" t="s">
        <v>25</v>
      </c>
      <c r="E51" s="101" t="s">
        <v>7</v>
      </c>
      <c r="F51" s="101" t="s">
        <v>8</v>
      </c>
      <c r="G51" s="169"/>
      <c r="H51" s="167"/>
    </row>
    <row r="52" spans="1:8" x14ac:dyDescent="0.25">
      <c r="A52" s="175" t="s">
        <v>37</v>
      </c>
      <c r="B52" s="176"/>
      <c r="C52" s="176"/>
      <c r="D52" s="176"/>
      <c r="E52" s="176"/>
      <c r="F52" s="176"/>
      <c r="G52" s="176"/>
      <c r="H52" s="177"/>
    </row>
    <row r="53" spans="1:8" ht="16.5" thickBot="1" x14ac:dyDescent="0.3">
      <c r="A53" s="178" t="s">
        <v>38</v>
      </c>
      <c r="B53" s="179"/>
      <c r="C53" s="179"/>
      <c r="D53" s="179"/>
      <c r="E53" s="179"/>
      <c r="F53" s="179"/>
      <c r="G53" s="179"/>
      <c r="H53" s="180"/>
    </row>
    <row r="54" spans="1:8" thickBot="1" x14ac:dyDescent="0.3">
      <c r="A54" s="166" t="s">
        <v>11</v>
      </c>
      <c r="B54" s="2" t="s">
        <v>12</v>
      </c>
      <c r="C54" s="3">
        <v>150</v>
      </c>
      <c r="D54" s="3">
        <v>6.55</v>
      </c>
      <c r="E54" s="3">
        <v>8.33</v>
      </c>
      <c r="F54" s="3">
        <v>35.090000000000003</v>
      </c>
      <c r="G54" s="3">
        <v>241.11</v>
      </c>
      <c r="H54" s="4">
        <v>93</v>
      </c>
    </row>
    <row r="55" spans="1:8" thickBot="1" x14ac:dyDescent="0.3">
      <c r="A55" s="181"/>
      <c r="B55" s="2" t="s">
        <v>13</v>
      </c>
      <c r="C55" s="110">
        <v>150</v>
      </c>
      <c r="D55" s="110">
        <v>2.83</v>
      </c>
      <c r="E55" s="110">
        <v>2.95</v>
      </c>
      <c r="F55" s="110">
        <v>19.46</v>
      </c>
      <c r="G55" s="110">
        <v>115.44</v>
      </c>
      <c r="H55" s="4">
        <v>242</v>
      </c>
    </row>
    <row r="56" spans="1:8" thickBot="1" x14ac:dyDescent="0.3">
      <c r="A56" s="181"/>
      <c r="B56" s="2" t="s">
        <v>14</v>
      </c>
      <c r="C56" s="110">
        <v>50</v>
      </c>
      <c r="D56" s="110">
        <v>3.04</v>
      </c>
      <c r="E56" s="110">
        <v>0.36</v>
      </c>
      <c r="F56" s="110">
        <v>13.8</v>
      </c>
      <c r="G56" s="110">
        <v>90.4</v>
      </c>
      <c r="H56" s="5"/>
    </row>
    <row r="57" spans="1:8" thickBot="1" x14ac:dyDescent="0.3">
      <c r="A57" s="181"/>
      <c r="B57" s="2" t="s">
        <v>15</v>
      </c>
      <c r="C57" s="110">
        <v>30</v>
      </c>
      <c r="D57" s="110">
        <v>2.2400000000000002</v>
      </c>
      <c r="E57" s="110">
        <v>0.44</v>
      </c>
      <c r="F57" s="110">
        <v>17</v>
      </c>
      <c r="G57" s="110">
        <v>79</v>
      </c>
      <c r="H57" s="5"/>
    </row>
    <row r="58" spans="1:8" ht="16.5" thickBot="1" x14ac:dyDescent="0.3">
      <c r="A58" s="181"/>
      <c r="B58" s="44" t="s">
        <v>137</v>
      </c>
      <c r="C58" s="103">
        <v>20</v>
      </c>
      <c r="D58" s="103">
        <v>0.1</v>
      </c>
      <c r="E58" s="103">
        <v>16.48</v>
      </c>
      <c r="F58" s="103">
        <v>0.16</v>
      </c>
      <c r="G58" s="103">
        <v>149.6</v>
      </c>
      <c r="H58" s="39" t="s">
        <v>138</v>
      </c>
    </row>
    <row r="59" spans="1:8" s="82" customFormat="1" ht="16.5" thickBot="1" x14ac:dyDescent="0.3">
      <c r="A59" s="57" t="s">
        <v>29</v>
      </c>
      <c r="B59" s="52"/>
      <c r="C59" s="109">
        <f>SUM(C54:C58)</f>
        <v>400</v>
      </c>
      <c r="D59" s="109">
        <f t="shared" ref="D59:G59" si="4">SUM(D54:D58)</f>
        <v>14.759999999999998</v>
      </c>
      <c r="E59" s="109">
        <f t="shared" si="4"/>
        <v>28.560000000000002</v>
      </c>
      <c r="F59" s="109">
        <f t="shared" si="4"/>
        <v>85.51</v>
      </c>
      <c r="G59" s="109">
        <f t="shared" si="4"/>
        <v>675.55000000000007</v>
      </c>
      <c r="H59" s="59"/>
    </row>
    <row r="60" spans="1:8" s="37" customFormat="1" ht="16.5" thickBot="1" x14ac:dyDescent="0.3">
      <c r="A60" s="74" t="s">
        <v>91</v>
      </c>
      <c r="B60" s="60" t="s">
        <v>106</v>
      </c>
      <c r="C60" s="105">
        <v>180</v>
      </c>
      <c r="D60" s="105">
        <v>0.5</v>
      </c>
      <c r="E60" s="105">
        <v>0.1</v>
      </c>
      <c r="F60" s="105">
        <v>0.1</v>
      </c>
      <c r="G60" s="105">
        <v>46</v>
      </c>
      <c r="H60" s="76" t="s">
        <v>98</v>
      </c>
    </row>
    <row r="61" spans="1:8" ht="30.75" thickBot="1" x14ac:dyDescent="0.3">
      <c r="A61" s="113" t="s">
        <v>17</v>
      </c>
      <c r="B61" s="2" t="s">
        <v>18</v>
      </c>
      <c r="C61" s="110">
        <v>60</v>
      </c>
      <c r="D61" s="110">
        <v>0.55000000000000004</v>
      </c>
      <c r="E61" s="110">
        <v>0.1</v>
      </c>
      <c r="F61" s="110">
        <v>2.2999999999999998</v>
      </c>
      <c r="G61" s="110">
        <v>11.5</v>
      </c>
      <c r="H61" s="9"/>
    </row>
    <row r="62" spans="1:8" ht="30.75" thickBot="1" x14ac:dyDescent="0.3">
      <c r="A62" s="127"/>
      <c r="B62" s="2" t="s">
        <v>89</v>
      </c>
      <c r="C62" s="110">
        <v>150</v>
      </c>
      <c r="D62" s="110">
        <v>1.1499999999999999</v>
      </c>
      <c r="E62" s="110">
        <v>38.020000000000003</v>
      </c>
      <c r="F62" s="110">
        <v>6.03</v>
      </c>
      <c r="G62" s="110">
        <v>62.49</v>
      </c>
      <c r="H62" s="4">
        <v>27</v>
      </c>
    </row>
    <row r="63" spans="1:8" ht="30.75" thickBot="1" x14ac:dyDescent="0.3">
      <c r="A63" s="127"/>
      <c r="B63" s="2" t="s">
        <v>19</v>
      </c>
      <c r="C63" s="110">
        <v>60</v>
      </c>
      <c r="D63" s="110">
        <v>6.4</v>
      </c>
      <c r="E63" s="110">
        <v>7.03</v>
      </c>
      <c r="F63" s="110">
        <v>3.44</v>
      </c>
      <c r="G63" s="110">
        <v>106.05</v>
      </c>
      <c r="H63" s="4">
        <v>171</v>
      </c>
    </row>
    <row r="64" spans="1:8" ht="30.75" thickBot="1" x14ac:dyDescent="0.3">
      <c r="A64" s="127"/>
      <c r="B64" s="2" t="s">
        <v>122</v>
      </c>
      <c r="C64" s="110">
        <v>100</v>
      </c>
      <c r="D64" s="110">
        <v>5.82</v>
      </c>
      <c r="E64" s="110">
        <v>3.62</v>
      </c>
      <c r="F64" s="110">
        <v>30</v>
      </c>
      <c r="G64" s="110">
        <v>175.84</v>
      </c>
      <c r="H64" s="4">
        <v>196</v>
      </c>
    </row>
    <row r="65" spans="1:8" ht="30.75" thickBot="1" x14ac:dyDescent="0.3">
      <c r="A65" s="127"/>
      <c r="B65" s="2" t="s">
        <v>21</v>
      </c>
      <c r="C65" s="110">
        <v>150</v>
      </c>
      <c r="D65" s="110">
        <v>0</v>
      </c>
      <c r="E65" s="110">
        <v>0</v>
      </c>
      <c r="F65" s="110">
        <v>0</v>
      </c>
      <c r="G65" s="110">
        <v>46.21</v>
      </c>
      <c r="H65" s="4">
        <v>271</v>
      </c>
    </row>
    <row r="66" spans="1:8" thickBot="1" x14ac:dyDescent="0.3">
      <c r="A66" s="127"/>
      <c r="B66" s="2" t="s">
        <v>14</v>
      </c>
      <c r="C66" s="110">
        <v>50</v>
      </c>
      <c r="D66" s="110">
        <v>3.04</v>
      </c>
      <c r="E66" s="110">
        <v>0.36</v>
      </c>
      <c r="F66" s="110">
        <v>13.8</v>
      </c>
      <c r="G66" s="110">
        <v>90.4</v>
      </c>
      <c r="H66" s="5"/>
    </row>
    <row r="67" spans="1:8" thickBot="1" x14ac:dyDescent="0.3">
      <c r="A67" s="114"/>
      <c r="B67" s="2" t="s">
        <v>15</v>
      </c>
      <c r="C67" s="110">
        <v>30</v>
      </c>
      <c r="D67" s="110">
        <v>2.2400000000000002</v>
      </c>
      <c r="E67" s="110">
        <v>0.44</v>
      </c>
      <c r="F67" s="110">
        <v>17</v>
      </c>
      <c r="G67" s="110">
        <v>79</v>
      </c>
      <c r="H67" s="5"/>
    </row>
    <row r="68" spans="1:8" s="82" customFormat="1" ht="16.5" thickBot="1" x14ac:dyDescent="0.3">
      <c r="A68" s="61" t="s">
        <v>22</v>
      </c>
      <c r="B68" s="52"/>
      <c r="C68" s="109">
        <f>SUM(C61:C67)</f>
        <v>600</v>
      </c>
      <c r="D68" s="109">
        <f t="shared" ref="D68:G68" si="5">SUM(D61:D67)</f>
        <v>19.200000000000003</v>
      </c>
      <c r="E68" s="109">
        <f t="shared" si="5"/>
        <v>49.57</v>
      </c>
      <c r="F68" s="109">
        <f t="shared" si="5"/>
        <v>72.569999999999993</v>
      </c>
      <c r="G68" s="109">
        <f t="shared" si="5"/>
        <v>571.49</v>
      </c>
      <c r="H68" s="58"/>
    </row>
    <row r="69" spans="1:8" s="37" customFormat="1" ht="48" thickBot="1" x14ac:dyDescent="0.3">
      <c r="A69" s="182" t="s">
        <v>92</v>
      </c>
      <c r="B69" s="60" t="s">
        <v>107</v>
      </c>
      <c r="C69" s="105">
        <v>60</v>
      </c>
      <c r="D69" s="105">
        <v>1.1399999999999999</v>
      </c>
      <c r="E69" s="105">
        <v>5.34</v>
      </c>
      <c r="F69" s="105">
        <v>4.62</v>
      </c>
      <c r="G69" s="105">
        <v>71.400000000000006</v>
      </c>
      <c r="H69" s="75" t="s">
        <v>108</v>
      </c>
    </row>
    <row r="70" spans="1:8" s="37" customFormat="1" ht="16.5" thickBot="1" x14ac:dyDescent="0.3">
      <c r="A70" s="184"/>
      <c r="B70" s="60" t="s">
        <v>109</v>
      </c>
      <c r="C70" s="105">
        <v>100</v>
      </c>
      <c r="D70" s="105">
        <v>8.61</v>
      </c>
      <c r="E70" s="105">
        <v>13.38</v>
      </c>
      <c r="F70" s="105">
        <v>2.2999999999999998</v>
      </c>
      <c r="G70" s="105">
        <v>163.08000000000001</v>
      </c>
      <c r="H70" s="75" t="s">
        <v>110</v>
      </c>
    </row>
    <row r="71" spans="1:8" s="37" customFormat="1" ht="16.5" thickBot="1" x14ac:dyDescent="0.3">
      <c r="A71" s="184"/>
      <c r="B71" s="60" t="s">
        <v>111</v>
      </c>
      <c r="C71" s="105">
        <v>150</v>
      </c>
      <c r="D71" s="105">
        <v>7.0000000000000007E-2</v>
      </c>
      <c r="E71" s="105">
        <v>0</v>
      </c>
      <c r="F71" s="105">
        <v>11.7</v>
      </c>
      <c r="G71" s="105">
        <v>45.784999999999997</v>
      </c>
      <c r="H71" s="75" t="s">
        <v>112</v>
      </c>
    </row>
    <row r="72" spans="1:8" s="80" customFormat="1" ht="16.5" thickBot="1" x14ac:dyDescent="0.3">
      <c r="A72" s="95" t="s">
        <v>136</v>
      </c>
      <c r="B72" s="69"/>
      <c r="C72" s="90">
        <f>SUM(C69:C71)</f>
        <v>310</v>
      </c>
      <c r="D72" s="90">
        <f t="shared" ref="D72:G72" si="6">SUM(D69:D71)</f>
        <v>9.82</v>
      </c>
      <c r="E72" s="90">
        <f t="shared" si="6"/>
        <v>18.72</v>
      </c>
      <c r="F72" s="90">
        <f t="shared" si="6"/>
        <v>18.619999999999997</v>
      </c>
      <c r="G72" s="90">
        <f t="shared" si="6"/>
        <v>280.26499999999999</v>
      </c>
      <c r="H72" s="90"/>
    </row>
    <row r="73" spans="1:8" s="94" customFormat="1" ht="16.5" thickBot="1" x14ac:dyDescent="0.3">
      <c r="A73" s="91" t="s">
        <v>36</v>
      </c>
      <c r="B73" s="92"/>
      <c r="C73" s="93">
        <f>C59+C60+C68+C72</f>
        <v>1490</v>
      </c>
      <c r="D73" s="93">
        <f t="shared" ref="D73:G73" si="7">D59+D60+D68+D72</f>
        <v>44.28</v>
      </c>
      <c r="E73" s="93">
        <f t="shared" si="7"/>
        <v>96.95</v>
      </c>
      <c r="F73" s="93">
        <f t="shared" si="7"/>
        <v>176.8</v>
      </c>
      <c r="G73" s="93">
        <f t="shared" si="7"/>
        <v>1573.3049999999998</v>
      </c>
      <c r="H73" s="93"/>
    </row>
    <row r="74" spans="1:8" ht="16.5" thickBot="1" x14ac:dyDescent="0.3">
      <c r="A74" s="53"/>
    </row>
    <row r="75" spans="1:8" ht="16.5" thickBot="1" x14ac:dyDescent="0.3">
      <c r="A75" s="166" t="s">
        <v>0</v>
      </c>
      <c r="B75" s="168" t="s">
        <v>1</v>
      </c>
      <c r="C75" s="166" t="s">
        <v>24</v>
      </c>
      <c r="D75" s="170" t="s">
        <v>3</v>
      </c>
      <c r="E75" s="171"/>
      <c r="F75" s="172"/>
      <c r="G75" s="168" t="s">
        <v>4</v>
      </c>
      <c r="H75" s="166" t="s">
        <v>5</v>
      </c>
    </row>
    <row r="76" spans="1:8" ht="16.5" thickBot="1" x14ac:dyDescent="0.3">
      <c r="A76" s="167"/>
      <c r="B76" s="169"/>
      <c r="C76" s="167"/>
      <c r="D76" s="101" t="s">
        <v>25</v>
      </c>
      <c r="E76" s="101" t="s">
        <v>7</v>
      </c>
      <c r="F76" s="101" t="s">
        <v>8</v>
      </c>
      <c r="G76" s="169"/>
      <c r="H76" s="167"/>
    </row>
    <row r="77" spans="1:8" ht="16.5" thickBot="1" x14ac:dyDescent="0.3">
      <c r="A77" s="185" t="s">
        <v>44</v>
      </c>
      <c r="B77" s="186"/>
      <c r="C77" s="186"/>
      <c r="D77" s="186"/>
      <c r="E77" s="186"/>
      <c r="F77" s="186"/>
      <c r="G77" s="186"/>
      <c r="H77" s="187"/>
    </row>
    <row r="78" spans="1:8" ht="32.25" thickBot="1" x14ac:dyDescent="0.3">
      <c r="A78" s="166" t="s">
        <v>11</v>
      </c>
      <c r="B78" s="44" t="s">
        <v>45</v>
      </c>
      <c r="C78" s="54">
        <v>150</v>
      </c>
      <c r="D78" s="54">
        <v>6.2</v>
      </c>
      <c r="E78" s="54">
        <v>8.0500000000000007</v>
      </c>
      <c r="F78" s="54">
        <v>31.09</v>
      </c>
      <c r="G78" s="54">
        <v>222.02</v>
      </c>
      <c r="H78" s="55">
        <v>98</v>
      </c>
    </row>
    <row r="79" spans="1:8" ht="16.5" thickBot="1" x14ac:dyDescent="0.3">
      <c r="A79" s="181"/>
      <c r="B79" s="44" t="s">
        <v>46</v>
      </c>
      <c r="C79" s="108">
        <v>150</v>
      </c>
      <c r="D79" s="108">
        <v>0.05</v>
      </c>
      <c r="E79" s="108">
        <v>0</v>
      </c>
      <c r="F79" s="108">
        <v>11.48</v>
      </c>
      <c r="G79" s="108">
        <v>46.21</v>
      </c>
      <c r="H79" s="55">
        <v>265</v>
      </c>
    </row>
    <row r="80" spans="1:8" ht="16.5" thickBot="1" x14ac:dyDescent="0.3">
      <c r="A80" s="181"/>
      <c r="B80" s="44" t="s">
        <v>14</v>
      </c>
      <c r="C80" s="108">
        <v>50</v>
      </c>
      <c r="D80" s="108">
        <v>3.04</v>
      </c>
      <c r="E80" s="108">
        <v>0.36</v>
      </c>
      <c r="F80" s="108">
        <v>13.8</v>
      </c>
      <c r="G80" s="108">
        <v>90.4</v>
      </c>
      <c r="H80" s="56"/>
    </row>
    <row r="81" spans="1:8" ht="16.5" thickBot="1" x14ac:dyDescent="0.3">
      <c r="A81" s="181"/>
      <c r="B81" s="44" t="s">
        <v>15</v>
      </c>
      <c r="C81" s="108">
        <v>30</v>
      </c>
      <c r="D81" s="108">
        <v>2.2400000000000002</v>
      </c>
      <c r="E81" s="108">
        <v>0.44</v>
      </c>
      <c r="F81" s="108">
        <v>17</v>
      </c>
      <c r="G81" s="108">
        <v>79</v>
      </c>
      <c r="H81" s="54"/>
    </row>
    <row r="82" spans="1:8" ht="32.25" thickBot="1" x14ac:dyDescent="0.3">
      <c r="A82" s="167"/>
      <c r="B82" s="44" t="s">
        <v>139</v>
      </c>
      <c r="C82" s="108">
        <v>10</v>
      </c>
      <c r="D82" s="108">
        <v>2.56</v>
      </c>
      <c r="E82" s="108">
        <v>2.61</v>
      </c>
      <c r="F82" s="108">
        <v>0</v>
      </c>
      <c r="G82" s="108">
        <v>34.299999999999997</v>
      </c>
      <c r="H82" s="56" t="s">
        <v>140</v>
      </c>
    </row>
    <row r="83" spans="1:8" s="82" customFormat="1" ht="16.5" thickBot="1" x14ac:dyDescent="0.3">
      <c r="A83" s="57" t="s">
        <v>29</v>
      </c>
      <c r="B83" s="52"/>
      <c r="C83" s="109">
        <f>SUM(C78:C82)</f>
        <v>390</v>
      </c>
      <c r="D83" s="109">
        <f t="shared" ref="D83:G83" si="8">SUM(D78:D82)</f>
        <v>14.09</v>
      </c>
      <c r="E83" s="109">
        <f t="shared" si="8"/>
        <v>11.459999999999999</v>
      </c>
      <c r="F83" s="109">
        <f t="shared" si="8"/>
        <v>73.37</v>
      </c>
      <c r="G83" s="109">
        <f t="shared" si="8"/>
        <v>471.93</v>
      </c>
      <c r="H83" s="58"/>
    </row>
    <row r="84" spans="1:8" s="37" customFormat="1" ht="16.5" thickBot="1" x14ac:dyDescent="0.3">
      <c r="A84" s="74" t="s">
        <v>91</v>
      </c>
      <c r="B84" s="60" t="s">
        <v>113</v>
      </c>
      <c r="C84" s="105">
        <v>100</v>
      </c>
      <c r="D84" s="105">
        <v>3.2</v>
      </c>
      <c r="E84" s="105">
        <v>2.7</v>
      </c>
      <c r="F84" s="105">
        <v>5.8</v>
      </c>
      <c r="G84" s="105">
        <v>60</v>
      </c>
      <c r="H84" s="75"/>
    </row>
    <row r="85" spans="1:8" ht="48" thickBot="1" x14ac:dyDescent="0.3">
      <c r="A85" s="166" t="s">
        <v>30</v>
      </c>
      <c r="B85" s="44" t="s">
        <v>47</v>
      </c>
      <c r="C85" s="108">
        <v>60</v>
      </c>
      <c r="D85" s="108">
        <v>0.5</v>
      </c>
      <c r="E85" s="108">
        <v>3.03</v>
      </c>
      <c r="F85" s="108">
        <v>3.19</v>
      </c>
      <c r="G85" s="108">
        <v>42.01</v>
      </c>
      <c r="H85" s="55">
        <v>4</v>
      </c>
    </row>
    <row r="86" spans="1:8" ht="32.25" thickBot="1" x14ac:dyDescent="0.3">
      <c r="A86" s="181"/>
      <c r="B86" s="44" t="s">
        <v>48</v>
      </c>
      <c r="C86" s="108">
        <v>150</v>
      </c>
      <c r="D86" s="108">
        <v>1.38</v>
      </c>
      <c r="E86" s="108">
        <v>4.6399999999999997</v>
      </c>
      <c r="F86" s="108">
        <v>9.25</v>
      </c>
      <c r="G86" s="108">
        <v>84.35</v>
      </c>
      <c r="H86" s="55">
        <v>43</v>
      </c>
    </row>
    <row r="87" spans="1:8" ht="32.25" customHeight="1" thickBot="1" x14ac:dyDescent="0.3">
      <c r="A87" s="181"/>
      <c r="B87" s="44" t="s">
        <v>153</v>
      </c>
      <c r="C87" s="17">
        <v>50</v>
      </c>
      <c r="D87" s="17">
        <v>23.32</v>
      </c>
      <c r="E87" s="17">
        <v>28.95</v>
      </c>
      <c r="F87" s="17">
        <v>4.7</v>
      </c>
      <c r="G87" s="17">
        <v>370.15</v>
      </c>
      <c r="H87" s="18">
        <v>172</v>
      </c>
    </row>
    <row r="88" spans="1:8" ht="16.5" thickBot="1" x14ac:dyDescent="0.3">
      <c r="A88" s="181"/>
      <c r="B88" s="44" t="s">
        <v>49</v>
      </c>
      <c r="C88" s="108">
        <v>110</v>
      </c>
      <c r="D88" s="108">
        <v>2.13</v>
      </c>
      <c r="E88" s="108">
        <v>4.04</v>
      </c>
      <c r="F88" s="108">
        <v>15.52</v>
      </c>
      <c r="G88" s="108">
        <v>106.97</v>
      </c>
      <c r="H88" s="55">
        <v>216</v>
      </c>
    </row>
    <row r="89" spans="1:8" ht="32.25" thickBot="1" x14ac:dyDescent="0.3">
      <c r="A89" s="181"/>
      <c r="B89" s="44" t="s">
        <v>50</v>
      </c>
      <c r="C89" s="108">
        <v>150</v>
      </c>
      <c r="D89" s="108">
        <v>0.42</v>
      </c>
      <c r="E89" s="108">
        <v>0</v>
      </c>
      <c r="F89" s="108">
        <v>20.92</v>
      </c>
      <c r="G89" s="108">
        <v>85.34</v>
      </c>
      <c r="H89" s="55">
        <v>255</v>
      </c>
    </row>
    <row r="90" spans="1:8" ht="16.5" thickBot="1" x14ac:dyDescent="0.3">
      <c r="A90" s="181"/>
      <c r="B90" s="44" t="s">
        <v>14</v>
      </c>
      <c r="C90" s="108">
        <v>50</v>
      </c>
      <c r="D90" s="108">
        <v>3.04</v>
      </c>
      <c r="E90" s="108">
        <v>0.36</v>
      </c>
      <c r="F90" s="108">
        <v>13.8</v>
      </c>
      <c r="G90" s="108">
        <v>90.4</v>
      </c>
      <c r="H90" s="56"/>
    </row>
    <row r="91" spans="1:8" ht="16.5" thickBot="1" x14ac:dyDescent="0.3">
      <c r="A91" s="167"/>
      <c r="B91" s="44" t="s">
        <v>15</v>
      </c>
      <c r="C91" s="108">
        <v>30</v>
      </c>
      <c r="D91" s="108">
        <v>2.2400000000000002</v>
      </c>
      <c r="E91" s="108">
        <v>0.44</v>
      </c>
      <c r="F91" s="108">
        <v>17</v>
      </c>
      <c r="G91" s="108">
        <v>79</v>
      </c>
      <c r="H91" s="54"/>
    </row>
    <row r="92" spans="1:8" s="82" customFormat="1" ht="16.5" thickBot="1" x14ac:dyDescent="0.3">
      <c r="A92" s="61" t="s">
        <v>22</v>
      </c>
      <c r="B92" s="52"/>
      <c r="C92" s="109">
        <f>SUM(C84:C90)</f>
        <v>670</v>
      </c>
      <c r="D92" s="109">
        <f t="shared" ref="D92:G92" si="9">SUM(D84:D90)</f>
        <v>33.99</v>
      </c>
      <c r="E92" s="109">
        <f t="shared" si="9"/>
        <v>43.72</v>
      </c>
      <c r="F92" s="109">
        <f t="shared" si="9"/>
        <v>73.180000000000007</v>
      </c>
      <c r="G92" s="109">
        <f t="shared" si="9"/>
        <v>839.22</v>
      </c>
      <c r="H92" s="58"/>
    </row>
    <row r="93" spans="1:8" s="37" customFormat="1" ht="16.5" thickBot="1" x14ac:dyDescent="0.3">
      <c r="A93" s="182" t="s">
        <v>114</v>
      </c>
      <c r="B93" s="60" t="s">
        <v>115</v>
      </c>
      <c r="C93" s="105">
        <v>150</v>
      </c>
      <c r="D93" s="105">
        <v>6.6</v>
      </c>
      <c r="E93" s="105">
        <v>6.58</v>
      </c>
      <c r="F93" s="105">
        <v>34.32</v>
      </c>
      <c r="G93" s="105">
        <v>222.76</v>
      </c>
      <c r="H93" s="75">
        <v>110</v>
      </c>
    </row>
    <row r="94" spans="1:8" s="37" customFormat="1" ht="16.5" thickBot="1" x14ac:dyDescent="0.3">
      <c r="A94" s="184"/>
      <c r="B94" s="60" t="s">
        <v>116</v>
      </c>
      <c r="C94" s="105">
        <v>150</v>
      </c>
      <c r="D94" s="105">
        <v>4.3499999999999996</v>
      </c>
      <c r="E94" s="105">
        <v>3.75</v>
      </c>
      <c r="F94" s="105">
        <v>7.2</v>
      </c>
      <c r="G94" s="105">
        <v>79.5</v>
      </c>
      <c r="H94" s="75" t="s">
        <v>117</v>
      </c>
    </row>
    <row r="95" spans="1:8" s="80" customFormat="1" ht="16.5" thickBot="1" x14ac:dyDescent="0.3">
      <c r="A95" s="95" t="s">
        <v>136</v>
      </c>
      <c r="B95" s="69"/>
      <c r="C95" s="90">
        <f>SUM(C93:C94)</f>
        <v>300</v>
      </c>
      <c r="D95" s="90">
        <f t="shared" ref="D95:G95" si="10">SUM(D93:D94)</f>
        <v>10.95</v>
      </c>
      <c r="E95" s="90">
        <f t="shared" si="10"/>
        <v>10.33</v>
      </c>
      <c r="F95" s="90">
        <f t="shared" si="10"/>
        <v>41.52</v>
      </c>
      <c r="G95" s="90">
        <f t="shared" si="10"/>
        <v>302.26</v>
      </c>
      <c r="H95" s="90"/>
    </row>
    <row r="96" spans="1:8" s="94" customFormat="1" ht="16.5" thickBot="1" x14ac:dyDescent="0.3">
      <c r="A96" s="91" t="s">
        <v>36</v>
      </c>
      <c r="B96" s="92"/>
      <c r="C96" s="93">
        <f>C83+C84+C92+C95</f>
        <v>1460</v>
      </c>
      <c r="D96" s="93">
        <f t="shared" ref="D96:G96" si="11">D83+D84+D92+D95</f>
        <v>62.230000000000004</v>
      </c>
      <c r="E96" s="93">
        <f t="shared" si="11"/>
        <v>68.209999999999994</v>
      </c>
      <c r="F96" s="93">
        <f t="shared" si="11"/>
        <v>193.87000000000003</v>
      </c>
      <c r="G96" s="93">
        <f t="shared" si="11"/>
        <v>1673.41</v>
      </c>
      <c r="H96" s="93"/>
    </row>
    <row r="97" spans="1:8" ht="98.25" customHeight="1" thickBot="1" x14ac:dyDescent="0.3">
      <c r="A97" s="53"/>
    </row>
    <row r="98" spans="1:8" ht="16.5" thickBot="1" x14ac:dyDescent="0.3">
      <c r="A98" s="166" t="s">
        <v>0</v>
      </c>
      <c r="B98" s="168" t="s">
        <v>1</v>
      </c>
      <c r="C98" s="166" t="s">
        <v>24</v>
      </c>
      <c r="D98" s="170" t="s">
        <v>3</v>
      </c>
      <c r="E98" s="171"/>
      <c r="F98" s="172"/>
      <c r="G98" s="168" t="s">
        <v>4</v>
      </c>
      <c r="H98" s="166" t="s">
        <v>5</v>
      </c>
    </row>
    <row r="99" spans="1:8" ht="16.5" thickBot="1" x14ac:dyDescent="0.3">
      <c r="A99" s="167"/>
      <c r="B99" s="169"/>
      <c r="C99" s="167"/>
      <c r="D99" s="101" t="s">
        <v>25</v>
      </c>
      <c r="E99" s="101" t="s">
        <v>7</v>
      </c>
      <c r="F99" s="101" t="s">
        <v>8</v>
      </c>
      <c r="G99" s="169"/>
      <c r="H99" s="167"/>
    </row>
    <row r="100" spans="1:8" x14ac:dyDescent="0.25">
      <c r="A100" s="175" t="s">
        <v>37</v>
      </c>
      <c r="B100" s="176"/>
      <c r="C100" s="176"/>
      <c r="D100" s="176"/>
      <c r="E100" s="176"/>
      <c r="F100" s="176"/>
      <c r="G100" s="176"/>
      <c r="H100" s="177"/>
    </row>
    <row r="101" spans="1:8" ht="16.5" thickBot="1" x14ac:dyDescent="0.3">
      <c r="A101" s="178" t="s">
        <v>51</v>
      </c>
      <c r="B101" s="179"/>
      <c r="C101" s="179"/>
      <c r="D101" s="179"/>
      <c r="E101" s="179"/>
      <c r="F101" s="179"/>
      <c r="G101" s="179"/>
      <c r="H101" s="180"/>
    </row>
    <row r="102" spans="1:8" ht="32.25" thickBot="1" x14ac:dyDescent="0.3">
      <c r="A102" s="166" t="s">
        <v>11</v>
      </c>
      <c r="B102" s="44" t="s">
        <v>52</v>
      </c>
      <c r="C102" s="54">
        <v>150</v>
      </c>
      <c r="D102" s="54">
        <v>6.04</v>
      </c>
      <c r="E102" s="54">
        <v>7.27</v>
      </c>
      <c r="F102" s="54">
        <v>34.29</v>
      </c>
      <c r="G102" s="54">
        <v>227.16</v>
      </c>
      <c r="H102" s="55">
        <v>103</v>
      </c>
    </row>
    <row r="103" spans="1:8" ht="16.5" thickBot="1" x14ac:dyDescent="0.3">
      <c r="A103" s="181"/>
      <c r="B103" s="44" t="s">
        <v>53</v>
      </c>
      <c r="C103" s="108">
        <v>150</v>
      </c>
      <c r="D103" s="108">
        <v>2.09</v>
      </c>
      <c r="E103" s="108">
        <v>1.91</v>
      </c>
      <c r="F103" s="108">
        <v>9.9499999999999993</v>
      </c>
      <c r="G103" s="108">
        <v>65.44</v>
      </c>
      <c r="H103" s="55">
        <v>269</v>
      </c>
    </row>
    <row r="104" spans="1:8" ht="16.5" thickBot="1" x14ac:dyDescent="0.3">
      <c r="A104" s="181"/>
      <c r="B104" s="44" t="s">
        <v>54</v>
      </c>
      <c r="C104" s="108">
        <v>50</v>
      </c>
      <c r="D104" s="108">
        <v>3.04</v>
      </c>
      <c r="E104" s="108">
        <v>0.36</v>
      </c>
      <c r="F104" s="108">
        <v>13.8</v>
      </c>
      <c r="G104" s="108">
        <v>90.4</v>
      </c>
      <c r="H104" s="56"/>
    </row>
    <row r="105" spans="1:8" ht="16.5" thickBot="1" x14ac:dyDescent="0.3">
      <c r="A105" s="181"/>
      <c r="B105" s="44" t="s">
        <v>15</v>
      </c>
      <c r="C105" s="108">
        <v>30</v>
      </c>
      <c r="D105" s="108">
        <v>2.2400000000000002</v>
      </c>
      <c r="E105" s="108">
        <v>0.44</v>
      </c>
      <c r="F105" s="108">
        <v>17</v>
      </c>
      <c r="G105" s="108">
        <v>79</v>
      </c>
      <c r="H105" s="56"/>
    </row>
    <row r="106" spans="1:8" ht="16.5" thickBot="1" x14ac:dyDescent="0.3">
      <c r="A106" s="167"/>
      <c r="B106" s="44" t="s">
        <v>137</v>
      </c>
      <c r="C106" s="103">
        <v>20</v>
      </c>
      <c r="D106" s="103">
        <v>0.1</v>
      </c>
      <c r="E106" s="103">
        <v>16.48</v>
      </c>
      <c r="F106" s="103">
        <v>0.16</v>
      </c>
      <c r="G106" s="103">
        <v>149.6</v>
      </c>
      <c r="H106" s="56" t="s">
        <v>138</v>
      </c>
    </row>
    <row r="107" spans="1:8" s="82" customFormat="1" ht="16.5" thickBot="1" x14ac:dyDescent="0.3">
      <c r="A107" s="57" t="s">
        <v>29</v>
      </c>
      <c r="B107" s="52"/>
      <c r="C107" s="109">
        <f>SUM(C102:C106)</f>
        <v>400</v>
      </c>
      <c r="D107" s="109">
        <f t="shared" ref="D107:F107" si="12">SUM(D102:D106)</f>
        <v>13.509999999999998</v>
      </c>
      <c r="E107" s="109">
        <f t="shared" si="12"/>
        <v>26.46</v>
      </c>
      <c r="F107" s="109">
        <f t="shared" si="12"/>
        <v>75.199999999999989</v>
      </c>
      <c r="G107" s="109">
        <f>SUM(G102:G106)</f>
        <v>611.6</v>
      </c>
      <c r="H107" s="59"/>
    </row>
    <row r="108" spans="1:8" s="37" customFormat="1" ht="16.5" thickBot="1" x14ac:dyDescent="0.3">
      <c r="A108" s="74" t="s">
        <v>91</v>
      </c>
      <c r="B108" s="60" t="s">
        <v>119</v>
      </c>
      <c r="C108" s="105">
        <v>100</v>
      </c>
      <c r="D108" s="105">
        <v>0.8</v>
      </c>
      <c r="E108" s="105">
        <v>0.2</v>
      </c>
      <c r="F108" s="105">
        <v>7.5</v>
      </c>
      <c r="G108" s="105">
        <v>38</v>
      </c>
      <c r="H108" s="76" t="s">
        <v>95</v>
      </c>
    </row>
    <row r="109" spans="1:8" ht="32.25" thickBot="1" x14ac:dyDescent="0.3">
      <c r="A109" s="166" t="s">
        <v>30</v>
      </c>
      <c r="B109" s="44" t="s">
        <v>18</v>
      </c>
      <c r="C109" s="108">
        <v>60</v>
      </c>
      <c r="D109" s="108">
        <v>0.55000000000000004</v>
      </c>
      <c r="E109" s="108">
        <v>0.1</v>
      </c>
      <c r="F109" s="108">
        <v>2.2999999999999998</v>
      </c>
      <c r="G109" s="108">
        <v>11.5</v>
      </c>
      <c r="H109" s="62"/>
    </row>
    <row r="110" spans="1:8" ht="16.5" thickBot="1" x14ac:dyDescent="0.3">
      <c r="A110" s="181"/>
      <c r="B110" s="44" t="s">
        <v>55</v>
      </c>
      <c r="C110" s="108">
        <v>150</v>
      </c>
      <c r="D110" s="108">
        <v>1.1499999999999999</v>
      </c>
      <c r="E110" s="108">
        <v>3.8</v>
      </c>
      <c r="F110" s="108">
        <v>6.03</v>
      </c>
      <c r="G110" s="108">
        <v>62.49</v>
      </c>
      <c r="H110" s="55">
        <v>35</v>
      </c>
    </row>
    <row r="111" spans="1:8" ht="16.5" thickBot="1" x14ac:dyDescent="0.3">
      <c r="A111" s="181"/>
      <c r="B111" s="44" t="s">
        <v>56</v>
      </c>
      <c r="C111" s="108">
        <v>100</v>
      </c>
      <c r="D111" s="108">
        <v>18.059999999999999</v>
      </c>
      <c r="E111" s="108">
        <v>20.170000000000002</v>
      </c>
      <c r="F111" s="108">
        <v>5.61</v>
      </c>
      <c r="G111" s="108">
        <v>276.27</v>
      </c>
      <c r="H111" s="55">
        <v>162</v>
      </c>
    </row>
    <row r="112" spans="1:8" ht="16.5" thickBot="1" x14ac:dyDescent="0.3">
      <c r="A112" s="181"/>
      <c r="B112" s="44" t="s">
        <v>57</v>
      </c>
      <c r="C112" s="108">
        <v>100</v>
      </c>
      <c r="D112" s="108">
        <v>2.59</v>
      </c>
      <c r="E112" s="108">
        <v>3.39</v>
      </c>
      <c r="F112" s="108">
        <v>26.84</v>
      </c>
      <c r="G112" s="108">
        <v>150.12</v>
      </c>
      <c r="H112" s="55">
        <v>201</v>
      </c>
    </row>
    <row r="113" spans="1:8" ht="16.5" thickBot="1" x14ac:dyDescent="0.3">
      <c r="A113" s="181"/>
      <c r="B113" s="44" t="s">
        <v>40</v>
      </c>
      <c r="C113" s="108">
        <v>200</v>
      </c>
      <c r="D113" s="108">
        <v>0.12</v>
      </c>
      <c r="E113" s="108">
        <v>0</v>
      </c>
      <c r="F113" s="108">
        <v>12.04</v>
      </c>
      <c r="G113" s="108">
        <v>48.64</v>
      </c>
      <c r="H113" s="55">
        <v>271</v>
      </c>
    </row>
    <row r="114" spans="1:8" ht="16.5" thickBot="1" x14ac:dyDescent="0.3">
      <c r="A114" s="181"/>
      <c r="B114" s="44" t="s">
        <v>54</v>
      </c>
      <c r="C114" s="108">
        <v>50</v>
      </c>
      <c r="D114" s="108">
        <v>3.04</v>
      </c>
      <c r="E114" s="108">
        <v>0.36</v>
      </c>
      <c r="F114" s="108">
        <v>13.8</v>
      </c>
      <c r="G114" s="108">
        <v>90.4</v>
      </c>
      <c r="H114" s="56"/>
    </row>
    <row r="115" spans="1:8" ht="16.5" thickBot="1" x14ac:dyDescent="0.3">
      <c r="A115" s="167"/>
      <c r="B115" s="44" t="s">
        <v>15</v>
      </c>
      <c r="C115" s="108">
        <v>30</v>
      </c>
      <c r="D115" s="108">
        <v>2.2400000000000002</v>
      </c>
      <c r="E115" s="108">
        <v>0.44</v>
      </c>
      <c r="F115" s="108">
        <v>17</v>
      </c>
      <c r="G115" s="108">
        <v>79</v>
      </c>
      <c r="H115" s="54"/>
    </row>
    <row r="116" spans="1:8" s="82" customFormat="1" ht="16.5" thickBot="1" x14ac:dyDescent="0.3">
      <c r="A116" s="61" t="s">
        <v>22</v>
      </c>
      <c r="B116" s="52"/>
      <c r="C116" s="109">
        <f>SUM(C109:C115)</f>
        <v>690</v>
      </c>
      <c r="D116" s="109">
        <f t="shared" ref="D116:G116" si="13">SUM(D109:D115)</f>
        <v>27.75</v>
      </c>
      <c r="E116" s="109">
        <f t="shared" si="13"/>
        <v>28.26</v>
      </c>
      <c r="F116" s="109">
        <f t="shared" si="13"/>
        <v>83.62</v>
      </c>
      <c r="G116" s="109">
        <f t="shared" si="13"/>
        <v>718.42</v>
      </c>
      <c r="H116" s="58"/>
    </row>
    <row r="117" spans="1:8" s="37" customFormat="1" ht="32.25" thickBot="1" x14ac:dyDescent="0.3">
      <c r="A117" s="182" t="s">
        <v>92</v>
      </c>
      <c r="B117" s="60" t="s">
        <v>118</v>
      </c>
      <c r="C117" s="105">
        <v>115</v>
      </c>
      <c r="D117" s="105">
        <v>6.51</v>
      </c>
      <c r="E117" s="105">
        <v>6.01</v>
      </c>
      <c r="F117" s="105">
        <v>58.12</v>
      </c>
      <c r="G117" s="105">
        <v>307.10000000000002</v>
      </c>
      <c r="H117" s="76">
        <v>296</v>
      </c>
    </row>
    <row r="118" spans="1:8" s="37" customFormat="1" ht="16.5" thickBot="1" x14ac:dyDescent="0.3">
      <c r="A118" s="184"/>
      <c r="B118" s="60" t="s">
        <v>120</v>
      </c>
      <c r="C118" s="105">
        <v>150</v>
      </c>
      <c r="D118" s="105">
        <v>1.1200000000000001</v>
      </c>
      <c r="E118" s="105">
        <v>0.97</v>
      </c>
      <c r="F118" s="105">
        <v>11.92</v>
      </c>
      <c r="G118" s="105">
        <v>60.75</v>
      </c>
      <c r="H118" s="75" t="s">
        <v>121</v>
      </c>
    </row>
    <row r="119" spans="1:8" s="80" customFormat="1" ht="16.5" thickBot="1" x14ac:dyDescent="0.3">
      <c r="A119" s="95" t="s">
        <v>136</v>
      </c>
      <c r="B119" s="69"/>
      <c r="C119" s="90">
        <f>SUM(C117:C118)</f>
        <v>265</v>
      </c>
      <c r="D119" s="90">
        <f t="shared" ref="D119:G119" si="14">SUM(D117:D118)</f>
        <v>7.63</v>
      </c>
      <c r="E119" s="90">
        <f t="shared" si="14"/>
        <v>6.9799999999999995</v>
      </c>
      <c r="F119" s="90">
        <f t="shared" si="14"/>
        <v>70.039999999999992</v>
      </c>
      <c r="G119" s="90">
        <f t="shared" si="14"/>
        <v>367.85</v>
      </c>
      <c r="H119" s="90"/>
    </row>
    <row r="120" spans="1:8" s="94" customFormat="1" ht="16.5" thickBot="1" x14ac:dyDescent="0.3">
      <c r="A120" s="91" t="s">
        <v>36</v>
      </c>
      <c r="B120" s="92"/>
      <c r="C120" s="93">
        <f>C107+C108+C116+C119</f>
        <v>1455</v>
      </c>
      <c r="D120" s="93">
        <f t="shared" ref="D120:G120" si="15">D107+D108+D116+D119</f>
        <v>49.690000000000005</v>
      </c>
      <c r="E120" s="93">
        <f t="shared" si="15"/>
        <v>61.9</v>
      </c>
      <c r="F120" s="93">
        <f t="shared" si="15"/>
        <v>236.35999999999999</v>
      </c>
      <c r="G120" s="93">
        <f t="shared" si="15"/>
        <v>1735.87</v>
      </c>
      <c r="H120" s="93"/>
    </row>
    <row r="121" spans="1:8" ht="16.5" thickBot="1" x14ac:dyDescent="0.3">
      <c r="A121" s="53"/>
    </row>
    <row r="122" spans="1:8" ht="16.5" thickBot="1" x14ac:dyDescent="0.3">
      <c r="A122" s="166" t="s">
        <v>0</v>
      </c>
      <c r="B122" s="168" t="s">
        <v>1</v>
      </c>
      <c r="C122" s="166" t="s">
        <v>24</v>
      </c>
      <c r="D122" s="170" t="s">
        <v>3</v>
      </c>
      <c r="E122" s="171"/>
      <c r="F122" s="172"/>
      <c r="G122" s="168" t="s">
        <v>4</v>
      </c>
      <c r="H122" s="166" t="s">
        <v>5</v>
      </c>
    </row>
    <row r="123" spans="1:8" ht="16.5" thickBot="1" x14ac:dyDescent="0.3">
      <c r="A123" s="167"/>
      <c r="B123" s="169"/>
      <c r="C123" s="167"/>
      <c r="D123" s="101" t="s">
        <v>25</v>
      </c>
      <c r="E123" s="101" t="s">
        <v>7</v>
      </c>
      <c r="F123" s="101" t="s">
        <v>8</v>
      </c>
      <c r="G123" s="169"/>
      <c r="H123" s="167"/>
    </row>
    <row r="124" spans="1:8" x14ac:dyDescent="0.25">
      <c r="A124" s="175" t="s">
        <v>58</v>
      </c>
      <c r="B124" s="176"/>
      <c r="C124" s="176"/>
      <c r="D124" s="176"/>
      <c r="E124" s="176"/>
      <c r="F124" s="176"/>
      <c r="G124" s="176"/>
      <c r="H124" s="177"/>
    </row>
    <row r="125" spans="1:8" ht="16.5" thickBot="1" x14ac:dyDescent="0.3">
      <c r="A125" s="178" t="s">
        <v>59</v>
      </c>
      <c r="B125" s="179"/>
      <c r="C125" s="179"/>
      <c r="D125" s="179"/>
      <c r="E125" s="179"/>
      <c r="F125" s="179"/>
      <c r="G125" s="179"/>
      <c r="H125" s="180"/>
    </row>
    <row r="126" spans="1:8" ht="48" thickBot="1" x14ac:dyDescent="0.3">
      <c r="A126" s="166" t="s">
        <v>11</v>
      </c>
      <c r="B126" s="44" t="s">
        <v>60</v>
      </c>
      <c r="C126" s="54">
        <v>200</v>
      </c>
      <c r="D126" s="54">
        <v>5.58</v>
      </c>
      <c r="E126" s="54">
        <v>6.12</v>
      </c>
      <c r="F126" s="54">
        <v>19.72</v>
      </c>
      <c r="G126" s="54">
        <v>156.08000000000001</v>
      </c>
      <c r="H126" s="55">
        <v>45</v>
      </c>
    </row>
    <row r="127" spans="1:8" ht="32.25" thickBot="1" x14ac:dyDescent="0.3">
      <c r="A127" s="181"/>
      <c r="B127" s="44" t="s">
        <v>61</v>
      </c>
      <c r="C127" s="108">
        <v>150</v>
      </c>
      <c r="D127" s="108">
        <v>2.09</v>
      </c>
      <c r="E127" s="108">
        <v>2.39</v>
      </c>
      <c r="F127" s="108">
        <v>14.78</v>
      </c>
      <c r="G127" s="108">
        <v>89.02</v>
      </c>
      <c r="H127" s="55">
        <v>258</v>
      </c>
    </row>
    <row r="128" spans="1:8" ht="16.5" thickBot="1" x14ac:dyDescent="0.3">
      <c r="A128" s="181"/>
      <c r="B128" s="44" t="s">
        <v>14</v>
      </c>
      <c r="C128" s="108">
        <v>50</v>
      </c>
      <c r="D128" s="108">
        <v>3.04</v>
      </c>
      <c r="E128" s="108">
        <v>0.36</v>
      </c>
      <c r="F128" s="108">
        <v>13.8</v>
      </c>
      <c r="G128" s="108">
        <v>90.4</v>
      </c>
      <c r="H128" s="63"/>
    </row>
    <row r="129" spans="1:8" ht="32.25" thickBot="1" x14ac:dyDescent="0.3">
      <c r="A129" s="167"/>
      <c r="B129" s="44" t="s">
        <v>139</v>
      </c>
      <c r="C129" s="108">
        <v>10</v>
      </c>
      <c r="D129" s="108">
        <v>2.56</v>
      </c>
      <c r="E129" s="108">
        <v>2.61</v>
      </c>
      <c r="F129" s="108">
        <v>0</v>
      </c>
      <c r="G129" s="108">
        <v>34.299999999999997</v>
      </c>
      <c r="H129" s="56" t="s">
        <v>140</v>
      </c>
    </row>
    <row r="130" spans="1:8" s="82" customFormat="1" ht="16.5" thickBot="1" x14ac:dyDescent="0.3">
      <c r="A130" s="57" t="s">
        <v>29</v>
      </c>
      <c r="B130" s="52"/>
      <c r="C130" s="109">
        <f>SUM(C126:C129)</f>
        <v>410</v>
      </c>
      <c r="D130" s="109">
        <f t="shared" ref="D130:G130" si="16">SUM(D126:D129)</f>
        <v>13.270000000000001</v>
      </c>
      <c r="E130" s="109">
        <f t="shared" si="16"/>
        <v>11.479999999999999</v>
      </c>
      <c r="F130" s="109">
        <f t="shared" si="16"/>
        <v>48.3</v>
      </c>
      <c r="G130" s="109">
        <f t="shared" si="16"/>
        <v>369.8</v>
      </c>
      <c r="H130" s="70"/>
    </row>
    <row r="131" spans="1:8" ht="16.5" thickBot="1" x14ac:dyDescent="0.3">
      <c r="A131" s="66" t="s">
        <v>91</v>
      </c>
      <c r="B131" s="60" t="s">
        <v>106</v>
      </c>
      <c r="C131" s="105">
        <v>180</v>
      </c>
      <c r="D131" s="105">
        <v>0.5</v>
      </c>
      <c r="E131" s="105">
        <v>0.1</v>
      </c>
      <c r="F131" s="105">
        <v>0.1</v>
      </c>
      <c r="G131" s="105">
        <v>46</v>
      </c>
      <c r="H131" s="76" t="s">
        <v>98</v>
      </c>
    </row>
    <row r="132" spans="1:8" ht="16.5" thickBot="1" x14ac:dyDescent="0.3">
      <c r="A132" s="166" t="s">
        <v>30</v>
      </c>
      <c r="B132" s="44" t="s">
        <v>62</v>
      </c>
      <c r="C132" s="108">
        <v>60</v>
      </c>
      <c r="D132" s="108">
        <v>0.68</v>
      </c>
      <c r="E132" s="108">
        <v>1.01</v>
      </c>
      <c r="F132" s="108">
        <v>1.1499999999999999</v>
      </c>
      <c r="G132" s="108">
        <v>14.19</v>
      </c>
      <c r="H132" s="55">
        <v>2</v>
      </c>
    </row>
    <row r="133" spans="1:8" ht="32.25" thickBot="1" x14ac:dyDescent="0.3">
      <c r="A133" s="181"/>
      <c r="B133" s="44" t="s">
        <v>63</v>
      </c>
      <c r="C133" s="108">
        <v>150</v>
      </c>
      <c r="D133" s="108">
        <v>1.4</v>
      </c>
      <c r="E133" s="108">
        <v>2.33</v>
      </c>
      <c r="F133" s="108">
        <v>8.16</v>
      </c>
      <c r="G133" s="108">
        <v>59.27</v>
      </c>
      <c r="H133" s="55">
        <v>37</v>
      </c>
    </row>
    <row r="134" spans="1:8" ht="16.5" thickBot="1" x14ac:dyDescent="0.3">
      <c r="A134" s="181"/>
      <c r="B134" s="44" t="s">
        <v>64</v>
      </c>
      <c r="C134" s="108">
        <v>100</v>
      </c>
      <c r="D134" s="108">
        <v>15.18</v>
      </c>
      <c r="E134" s="108">
        <v>15.18</v>
      </c>
      <c r="F134" s="108">
        <v>0.81</v>
      </c>
      <c r="G134" s="108">
        <v>202.23</v>
      </c>
      <c r="H134" s="55">
        <v>192</v>
      </c>
    </row>
    <row r="135" spans="1:8" ht="16.5" thickBot="1" x14ac:dyDescent="0.3">
      <c r="A135" s="181"/>
      <c r="B135" s="44" t="s">
        <v>65</v>
      </c>
      <c r="C135" s="108">
        <v>100</v>
      </c>
      <c r="D135" s="108">
        <v>3.87</v>
      </c>
      <c r="E135" s="108">
        <v>4</v>
      </c>
      <c r="F135" s="108">
        <v>17.13</v>
      </c>
      <c r="G135" s="108">
        <v>120.08</v>
      </c>
      <c r="H135" s="55">
        <v>196</v>
      </c>
    </row>
    <row r="136" spans="1:8" ht="32.25" thickBot="1" x14ac:dyDescent="0.3">
      <c r="A136" s="181"/>
      <c r="B136" s="44" t="s">
        <v>35</v>
      </c>
      <c r="C136" s="108">
        <v>150</v>
      </c>
      <c r="D136" s="108">
        <v>0.12</v>
      </c>
      <c r="E136" s="108">
        <v>0</v>
      </c>
      <c r="F136" s="108">
        <v>11.24</v>
      </c>
      <c r="G136" s="108">
        <v>45.48</v>
      </c>
      <c r="H136" s="55">
        <v>254</v>
      </c>
    </row>
    <row r="137" spans="1:8" ht="16.5" thickBot="1" x14ac:dyDescent="0.3">
      <c r="A137" s="181"/>
      <c r="B137" s="44" t="s">
        <v>14</v>
      </c>
      <c r="C137" s="108">
        <v>50</v>
      </c>
      <c r="D137" s="108">
        <v>3.04</v>
      </c>
      <c r="E137" s="108">
        <v>0.36</v>
      </c>
      <c r="F137" s="108">
        <v>13.8</v>
      </c>
      <c r="G137" s="108">
        <v>90.4</v>
      </c>
      <c r="H137" s="63"/>
    </row>
    <row r="138" spans="1:8" ht="16.5" thickBot="1" x14ac:dyDescent="0.3">
      <c r="A138" s="167"/>
      <c r="B138" s="44" t="s">
        <v>15</v>
      </c>
      <c r="C138" s="108">
        <v>30</v>
      </c>
      <c r="D138" s="108">
        <v>2.2400000000000002</v>
      </c>
      <c r="E138" s="108">
        <v>0.44</v>
      </c>
      <c r="F138" s="108">
        <v>17</v>
      </c>
      <c r="G138" s="108">
        <v>79</v>
      </c>
      <c r="H138" s="63"/>
    </row>
    <row r="139" spans="1:8" s="82" customFormat="1" ht="16.5" thickBot="1" x14ac:dyDescent="0.3">
      <c r="A139" s="61" t="s">
        <v>22</v>
      </c>
      <c r="B139" s="52"/>
      <c r="C139" s="109">
        <f>SUM(C131:C137)</f>
        <v>790</v>
      </c>
      <c r="D139" s="109">
        <f t="shared" ref="D139:G139" si="17">SUM(D131:D137)</f>
        <v>24.79</v>
      </c>
      <c r="E139" s="109">
        <f t="shared" si="17"/>
        <v>22.98</v>
      </c>
      <c r="F139" s="109">
        <f t="shared" si="17"/>
        <v>52.39</v>
      </c>
      <c r="G139" s="109">
        <f t="shared" si="17"/>
        <v>577.65</v>
      </c>
      <c r="H139" s="70"/>
    </row>
    <row r="140" spans="1:8" s="37" customFormat="1" ht="32.25" thickBot="1" x14ac:dyDescent="0.3">
      <c r="A140" s="182" t="s">
        <v>92</v>
      </c>
      <c r="B140" s="60" t="s">
        <v>123</v>
      </c>
      <c r="C140" s="105">
        <v>80</v>
      </c>
      <c r="D140" s="105">
        <v>12.72</v>
      </c>
      <c r="E140" s="105">
        <v>6.24</v>
      </c>
      <c r="F140" s="105">
        <v>2.2599999999999998</v>
      </c>
      <c r="G140" s="105">
        <v>117.6</v>
      </c>
      <c r="H140" s="64" t="s">
        <v>124</v>
      </c>
    </row>
    <row r="141" spans="1:8" s="37" customFormat="1" ht="16.5" thickBot="1" x14ac:dyDescent="0.3">
      <c r="A141" s="184"/>
      <c r="B141" s="60" t="s">
        <v>120</v>
      </c>
      <c r="C141" s="105">
        <v>150</v>
      </c>
      <c r="D141" s="105">
        <v>1.1200000000000001</v>
      </c>
      <c r="E141" s="105">
        <v>0.97</v>
      </c>
      <c r="F141" s="105">
        <v>11.92</v>
      </c>
      <c r="G141" s="105">
        <v>60.758000000000003</v>
      </c>
      <c r="H141" s="75" t="s">
        <v>121</v>
      </c>
    </row>
    <row r="142" spans="1:8" s="80" customFormat="1" ht="16.5" thickBot="1" x14ac:dyDescent="0.3">
      <c r="A142" s="95" t="s">
        <v>136</v>
      </c>
      <c r="B142" s="69"/>
      <c r="C142" s="90">
        <f>SUM(C140:C141)</f>
        <v>230</v>
      </c>
      <c r="D142" s="90">
        <f t="shared" ref="D142:G142" si="18">SUM(D140:D141)</f>
        <v>13.84</v>
      </c>
      <c r="E142" s="90">
        <f t="shared" si="18"/>
        <v>7.21</v>
      </c>
      <c r="F142" s="90">
        <f t="shared" si="18"/>
        <v>14.18</v>
      </c>
      <c r="G142" s="90">
        <f t="shared" si="18"/>
        <v>178.358</v>
      </c>
      <c r="H142" s="90"/>
    </row>
    <row r="143" spans="1:8" s="94" customFormat="1" ht="16.5" thickBot="1" x14ac:dyDescent="0.3">
      <c r="A143" s="91" t="s">
        <v>36</v>
      </c>
      <c r="B143" s="92"/>
      <c r="C143" s="93">
        <f>C130+C131+C139+C142</f>
        <v>1610</v>
      </c>
      <c r="D143" s="93">
        <f t="shared" ref="D143:G143" si="19">D130+D131+D139+D142</f>
        <v>52.400000000000006</v>
      </c>
      <c r="E143" s="93">
        <f t="shared" si="19"/>
        <v>41.77</v>
      </c>
      <c r="F143" s="93">
        <f t="shared" si="19"/>
        <v>114.97</v>
      </c>
      <c r="G143" s="93">
        <f t="shared" si="19"/>
        <v>1171.808</v>
      </c>
      <c r="H143" s="96"/>
    </row>
    <row r="144" spans="1:8" ht="162.75" customHeight="1" thickBot="1" x14ac:dyDescent="0.3">
      <c r="A144" s="53"/>
    </row>
    <row r="145" spans="1:9" ht="16.5" thickBot="1" x14ac:dyDescent="0.3">
      <c r="A145" s="166" t="s">
        <v>0</v>
      </c>
      <c r="B145" s="168" t="s">
        <v>1</v>
      </c>
      <c r="C145" s="166" t="s">
        <v>24</v>
      </c>
      <c r="D145" s="170" t="s">
        <v>3</v>
      </c>
      <c r="E145" s="171"/>
      <c r="F145" s="172"/>
      <c r="G145" s="168" t="s">
        <v>4</v>
      </c>
      <c r="H145" s="166" t="s">
        <v>5</v>
      </c>
    </row>
    <row r="146" spans="1:9" ht="16.5" thickBot="1" x14ac:dyDescent="0.3">
      <c r="A146" s="167"/>
      <c r="B146" s="169"/>
      <c r="C146" s="167"/>
      <c r="D146" s="101" t="s">
        <v>25</v>
      </c>
      <c r="E146" s="101" t="s">
        <v>7</v>
      </c>
      <c r="F146" s="101" t="s">
        <v>8</v>
      </c>
      <c r="G146" s="169"/>
      <c r="H146" s="167"/>
    </row>
    <row r="147" spans="1:9" x14ac:dyDescent="0.25">
      <c r="A147" s="175" t="s">
        <v>66</v>
      </c>
      <c r="B147" s="176"/>
      <c r="C147" s="176"/>
      <c r="D147" s="176"/>
      <c r="E147" s="176"/>
      <c r="F147" s="176"/>
      <c r="G147" s="176"/>
      <c r="H147" s="177"/>
    </row>
    <row r="148" spans="1:9" ht="16.5" thickBot="1" x14ac:dyDescent="0.3">
      <c r="A148" s="178" t="s">
        <v>67</v>
      </c>
      <c r="B148" s="179"/>
      <c r="C148" s="179"/>
      <c r="D148" s="179"/>
      <c r="E148" s="179"/>
      <c r="F148" s="179"/>
      <c r="G148" s="179"/>
      <c r="H148" s="180"/>
    </row>
    <row r="149" spans="1:9" ht="48" thickBot="1" x14ac:dyDescent="0.3">
      <c r="A149" s="166" t="s">
        <v>11</v>
      </c>
      <c r="B149" s="44" t="s">
        <v>68</v>
      </c>
      <c r="C149" s="54">
        <v>150</v>
      </c>
      <c r="D149" s="54">
        <v>7.44</v>
      </c>
      <c r="E149" s="54">
        <v>8.07</v>
      </c>
      <c r="F149" s="54">
        <v>35.28</v>
      </c>
      <c r="G149" s="54">
        <v>243.92</v>
      </c>
      <c r="H149" s="55">
        <v>99</v>
      </c>
    </row>
    <row r="150" spans="1:9" ht="16.5" thickBot="1" x14ac:dyDescent="0.3">
      <c r="A150" s="181"/>
      <c r="B150" s="44" t="s">
        <v>40</v>
      </c>
      <c r="C150" s="108">
        <v>150</v>
      </c>
      <c r="D150" s="108">
        <v>0.09</v>
      </c>
      <c r="E150" s="108">
        <v>0</v>
      </c>
      <c r="F150" s="108">
        <v>9.0299999999999994</v>
      </c>
      <c r="G150" s="108">
        <v>36.479999999999997</v>
      </c>
      <c r="H150" s="55">
        <v>271</v>
      </c>
    </row>
    <row r="151" spans="1:9" ht="16.5" thickBot="1" x14ac:dyDescent="0.3">
      <c r="A151" s="181"/>
      <c r="B151" s="44" t="s">
        <v>54</v>
      </c>
      <c r="C151" s="108">
        <v>50</v>
      </c>
      <c r="D151" s="108">
        <v>3.04</v>
      </c>
      <c r="E151" s="108">
        <v>0.36</v>
      </c>
      <c r="F151" s="108">
        <v>13.8</v>
      </c>
      <c r="G151" s="108">
        <v>90.4</v>
      </c>
      <c r="H151" s="56"/>
    </row>
    <row r="152" spans="1:9" ht="16.5" thickBot="1" x14ac:dyDescent="0.3">
      <c r="A152" s="181"/>
      <c r="B152" s="44" t="s">
        <v>15</v>
      </c>
      <c r="C152" s="108">
        <v>30</v>
      </c>
      <c r="D152" s="108">
        <v>2.2400000000000002</v>
      </c>
      <c r="E152" s="108">
        <v>0.44</v>
      </c>
      <c r="F152" s="108">
        <v>17</v>
      </c>
      <c r="G152" s="108">
        <v>79</v>
      </c>
      <c r="H152" s="56"/>
    </row>
    <row r="153" spans="1:9" ht="16.5" thickBot="1" x14ac:dyDescent="0.3">
      <c r="A153" s="167"/>
      <c r="B153" s="44" t="s">
        <v>137</v>
      </c>
      <c r="C153" s="103">
        <v>20</v>
      </c>
      <c r="D153" s="103">
        <v>0.1</v>
      </c>
      <c r="E153" s="103">
        <v>16.48</v>
      </c>
      <c r="F153" s="103">
        <v>0.16</v>
      </c>
      <c r="G153" s="103">
        <v>149.6</v>
      </c>
      <c r="H153" s="56" t="s">
        <v>138</v>
      </c>
    </row>
    <row r="154" spans="1:9" s="82" customFormat="1" ht="16.5" thickBot="1" x14ac:dyDescent="0.3">
      <c r="A154" s="57" t="s">
        <v>29</v>
      </c>
      <c r="B154" s="52"/>
      <c r="C154" s="109">
        <f>SUM(C149:C153)</f>
        <v>400</v>
      </c>
      <c r="D154" s="109">
        <f t="shared" ref="D154:G154" si="20">SUM(D149:D153)</f>
        <v>12.91</v>
      </c>
      <c r="E154" s="109">
        <f t="shared" si="20"/>
        <v>25.35</v>
      </c>
      <c r="F154" s="109">
        <f t="shared" si="20"/>
        <v>75.27</v>
      </c>
      <c r="G154" s="109">
        <f t="shared" si="20"/>
        <v>599.4</v>
      </c>
      <c r="H154" s="59"/>
    </row>
    <row r="155" spans="1:9" s="37" customFormat="1" ht="16.5" thickBot="1" x14ac:dyDescent="0.3">
      <c r="A155" s="74" t="s">
        <v>91</v>
      </c>
      <c r="B155" s="60" t="s">
        <v>113</v>
      </c>
      <c r="C155" s="105">
        <v>100</v>
      </c>
      <c r="D155" s="105">
        <v>3.2</v>
      </c>
      <c r="E155" s="105">
        <v>2.7</v>
      </c>
      <c r="F155" s="105">
        <v>5.8</v>
      </c>
      <c r="G155" s="105">
        <v>60</v>
      </c>
      <c r="H155" s="75"/>
      <c r="I155" s="75"/>
    </row>
    <row r="156" spans="1:9" ht="32.25" thickBot="1" x14ac:dyDescent="0.3">
      <c r="A156" s="166" t="s">
        <v>30</v>
      </c>
      <c r="B156" s="44" t="s">
        <v>18</v>
      </c>
      <c r="C156" s="108">
        <v>60</v>
      </c>
      <c r="D156" s="108">
        <v>0.55000000000000004</v>
      </c>
      <c r="E156" s="108">
        <v>0.1</v>
      </c>
      <c r="F156" s="108">
        <v>2.2999999999999998</v>
      </c>
      <c r="G156" s="108">
        <v>11.5</v>
      </c>
      <c r="H156" s="62"/>
    </row>
    <row r="157" spans="1:9" ht="32.25" thickBot="1" x14ac:dyDescent="0.3">
      <c r="A157" s="181"/>
      <c r="B157" s="44" t="s">
        <v>69</v>
      </c>
      <c r="C157" s="108">
        <v>150</v>
      </c>
      <c r="D157" s="108">
        <v>1.69</v>
      </c>
      <c r="E157" s="108">
        <v>1.71</v>
      </c>
      <c r="F157" s="108">
        <v>13.05</v>
      </c>
      <c r="G157" s="108">
        <v>74.45</v>
      </c>
      <c r="H157" s="55">
        <v>39</v>
      </c>
    </row>
    <row r="158" spans="1:9" ht="32.25" customHeight="1" thickBot="1" x14ac:dyDescent="0.3">
      <c r="A158" s="181"/>
      <c r="B158" s="2" t="s">
        <v>150</v>
      </c>
      <c r="C158" s="17">
        <v>100</v>
      </c>
      <c r="D158" s="17">
        <v>2.62</v>
      </c>
      <c r="E158" s="17">
        <v>3.23</v>
      </c>
      <c r="F158" s="17">
        <v>13.45</v>
      </c>
      <c r="G158" s="17">
        <v>87.16</v>
      </c>
      <c r="H158" s="18">
        <v>210</v>
      </c>
    </row>
    <row r="159" spans="1:9" ht="32.25" customHeight="1" thickBot="1" x14ac:dyDescent="0.3">
      <c r="A159" s="181"/>
      <c r="B159" s="2" t="s">
        <v>151</v>
      </c>
      <c r="C159" s="17">
        <v>75</v>
      </c>
      <c r="D159" s="17">
        <v>10.7</v>
      </c>
      <c r="E159" s="17">
        <v>9.3000000000000007</v>
      </c>
      <c r="F159" s="17">
        <v>5.7</v>
      </c>
      <c r="G159" s="17">
        <v>149</v>
      </c>
      <c r="H159" s="18" t="s">
        <v>152</v>
      </c>
    </row>
    <row r="160" spans="1:9" ht="16.5" thickBot="1" x14ac:dyDescent="0.3">
      <c r="A160" s="181"/>
      <c r="B160" s="44" t="s">
        <v>70</v>
      </c>
      <c r="C160" s="108">
        <v>150</v>
      </c>
      <c r="D160" s="108">
        <v>0.05</v>
      </c>
      <c r="E160" s="108">
        <v>0</v>
      </c>
      <c r="F160" s="108">
        <v>11.48</v>
      </c>
      <c r="G160" s="108">
        <v>46.21</v>
      </c>
      <c r="H160" s="55">
        <v>265</v>
      </c>
    </row>
    <row r="161" spans="1:8" ht="16.5" thickBot="1" x14ac:dyDescent="0.3">
      <c r="A161" s="181"/>
      <c r="B161" s="44" t="s">
        <v>54</v>
      </c>
      <c r="C161" s="108">
        <v>50</v>
      </c>
      <c r="D161" s="108">
        <v>3.04</v>
      </c>
      <c r="E161" s="108">
        <v>0.36</v>
      </c>
      <c r="F161" s="108">
        <v>13.8</v>
      </c>
      <c r="G161" s="108">
        <v>90.4</v>
      </c>
      <c r="H161" s="56"/>
    </row>
    <row r="162" spans="1:8" ht="16.5" thickBot="1" x14ac:dyDescent="0.3">
      <c r="A162" s="167"/>
      <c r="B162" s="44" t="s">
        <v>15</v>
      </c>
      <c r="C162" s="108">
        <v>30</v>
      </c>
      <c r="D162" s="108">
        <v>2.2400000000000002</v>
      </c>
      <c r="E162" s="108">
        <v>0.44</v>
      </c>
      <c r="F162" s="108">
        <v>17</v>
      </c>
      <c r="G162" s="108">
        <v>79</v>
      </c>
      <c r="H162" s="54"/>
    </row>
    <row r="163" spans="1:8" s="82" customFormat="1" ht="16.5" thickBot="1" x14ac:dyDescent="0.3">
      <c r="A163" s="61" t="s">
        <v>22</v>
      </c>
      <c r="B163" s="52"/>
      <c r="C163" s="109">
        <f>SUM(C155:C161)</f>
        <v>685</v>
      </c>
      <c r="D163" s="109">
        <f t="shared" ref="D163:G163" si="21">SUM(D155:D161)</f>
        <v>21.849999999999998</v>
      </c>
      <c r="E163" s="109">
        <f t="shared" si="21"/>
        <v>17.399999999999999</v>
      </c>
      <c r="F163" s="109">
        <f t="shared" si="21"/>
        <v>65.58</v>
      </c>
      <c r="G163" s="109">
        <f t="shared" si="21"/>
        <v>518.72</v>
      </c>
      <c r="H163" s="58"/>
    </row>
    <row r="164" spans="1:8" s="37" customFormat="1" ht="16.5" thickBot="1" x14ac:dyDescent="0.3">
      <c r="A164" s="182" t="s">
        <v>114</v>
      </c>
      <c r="B164" s="60" t="s">
        <v>127</v>
      </c>
      <c r="C164" s="105">
        <v>150</v>
      </c>
      <c r="D164" s="105">
        <v>7.23</v>
      </c>
      <c r="E164" s="105">
        <v>5.85</v>
      </c>
      <c r="F164" s="105">
        <v>38.81</v>
      </c>
      <c r="G164" s="105">
        <v>236.78</v>
      </c>
      <c r="H164" s="75">
        <v>109</v>
      </c>
    </row>
    <row r="165" spans="1:8" s="37" customFormat="1" ht="32.25" thickBot="1" x14ac:dyDescent="0.3">
      <c r="A165" s="184"/>
      <c r="B165" s="60" t="s">
        <v>128</v>
      </c>
      <c r="C165" s="105">
        <v>150</v>
      </c>
      <c r="D165" s="105">
        <v>2.4</v>
      </c>
      <c r="E165" s="105">
        <v>2.02</v>
      </c>
      <c r="F165" s="105">
        <v>11.925000000000001</v>
      </c>
      <c r="G165" s="105">
        <v>59.25</v>
      </c>
      <c r="H165" s="75" t="s">
        <v>129</v>
      </c>
    </row>
    <row r="166" spans="1:8" s="80" customFormat="1" ht="16.5" thickBot="1" x14ac:dyDescent="0.3">
      <c r="A166" s="95" t="s">
        <v>136</v>
      </c>
      <c r="B166" s="69"/>
      <c r="C166" s="90">
        <f>SUM(C164:C165)</f>
        <v>300</v>
      </c>
      <c r="D166" s="90">
        <f t="shared" ref="D166:G166" si="22">SUM(D164:D165)</f>
        <v>9.6300000000000008</v>
      </c>
      <c r="E166" s="90">
        <f t="shared" si="22"/>
        <v>7.8699999999999992</v>
      </c>
      <c r="F166" s="90">
        <f t="shared" si="22"/>
        <v>50.734999999999999</v>
      </c>
      <c r="G166" s="90">
        <f t="shared" si="22"/>
        <v>296.02999999999997</v>
      </c>
      <c r="H166" s="90"/>
    </row>
    <row r="167" spans="1:8" s="94" customFormat="1" ht="16.5" thickBot="1" x14ac:dyDescent="0.3">
      <c r="A167" s="91" t="s">
        <v>36</v>
      </c>
      <c r="B167" s="92"/>
      <c r="C167" s="93">
        <f>C154+C155+C163+C166</f>
        <v>1485</v>
      </c>
      <c r="D167" s="93">
        <f t="shared" ref="D167:G167" si="23">D154+D155+D163+D166</f>
        <v>47.589999999999996</v>
      </c>
      <c r="E167" s="93">
        <f t="shared" si="23"/>
        <v>53.32</v>
      </c>
      <c r="F167" s="93">
        <f t="shared" si="23"/>
        <v>197.38499999999999</v>
      </c>
      <c r="G167" s="93">
        <f t="shared" si="23"/>
        <v>1474.1499999999999</v>
      </c>
      <c r="H167" s="93"/>
    </row>
    <row r="168" spans="1:8" ht="16.5" thickBot="1" x14ac:dyDescent="0.3">
      <c r="A168" s="53"/>
    </row>
    <row r="169" spans="1:8" ht="16.5" thickBot="1" x14ac:dyDescent="0.3">
      <c r="A169" s="166" t="s">
        <v>0</v>
      </c>
      <c r="B169" s="168" t="s">
        <v>1</v>
      </c>
      <c r="C169" s="166" t="s">
        <v>24</v>
      </c>
      <c r="D169" s="170" t="s">
        <v>3</v>
      </c>
      <c r="E169" s="171"/>
      <c r="F169" s="172"/>
      <c r="G169" s="168" t="s">
        <v>4</v>
      </c>
      <c r="H169" s="166" t="s">
        <v>5</v>
      </c>
    </row>
    <row r="170" spans="1:8" ht="16.5" thickBot="1" x14ac:dyDescent="0.3">
      <c r="A170" s="167"/>
      <c r="B170" s="169"/>
      <c r="C170" s="167"/>
      <c r="D170" s="101" t="s">
        <v>25</v>
      </c>
      <c r="E170" s="101" t="s">
        <v>7</v>
      </c>
      <c r="F170" s="101" t="s">
        <v>8</v>
      </c>
      <c r="G170" s="169"/>
      <c r="H170" s="167"/>
    </row>
    <row r="171" spans="1:8" x14ac:dyDescent="0.25">
      <c r="A171" s="175" t="s">
        <v>66</v>
      </c>
      <c r="B171" s="176"/>
      <c r="C171" s="176"/>
      <c r="D171" s="176"/>
      <c r="E171" s="176"/>
      <c r="F171" s="176"/>
      <c r="G171" s="176"/>
      <c r="H171" s="177"/>
    </row>
    <row r="172" spans="1:8" ht="16.5" thickBot="1" x14ac:dyDescent="0.3">
      <c r="A172" s="178" t="s">
        <v>71</v>
      </c>
      <c r="B172" s="179"/>
      <c r="C172" s="179"/>
      <c r="D172" s="179"/>
      <c r="E172" s="179"/>
      <c r="F172" s="179"/>
      <c r="G172" s="179"/>
      <c r="H172" s="180"/>
    </row>
    <row r="173" spans="1:8" ht="32.25" thickBot="1" x14ac:dyDescent="0.3">
      <c r="A173" s="166" t="s">
        <v>11</v>
      </c>
      <c r="B173" s="44" t="s">
        <v>72</v>
      </c>
      <c r="C173" s="54">
        <v>150</v>
      </c>
      <c r="D173" s="54">
        <v>6.33</v>
      </c>
      <c r="E173" s="54">
        <v>8.9</v>
      </c>
      <c r="F173" s="54">
        <v>25.49</v>
      </c>
      <c r="G173" s="54">
        <v>207.38</v>
      </c>
      <c r="H173" s="55">
        <v>100</v>
      </c>
    </row>
    <row r="174" spans="1:8" ht="16.5" thickBot="1" x14ac:dyDescent="0.3">
      <c r="A174" s="181"/>
      <c r="B174" s="44" t="s">
        <v>13</v>
      </c>
      <c r="C174" s="108">
        <v>150</v>
      </c>
      <c r="D174" s="108">
        <v>2.83</v>
      </c>
      <c r="E174" s="108">
        <v>2.95</v>
      </c>
      <c r="F174" s="108">
        <v>19.46</v>
      </c>
      <c r="G174" s="108">
        <v>115.44</v>
      </c>
      <c r="H174" s="55">
        <v>242</v>
      </c>
    </row>
    <row r="175" spans="1:8" ht="16.5" thickBot="1" x14ac:dyDescent="0.3">
      <c r="A175" s="181"/>
      <c r="B175" s="44" t="s">
        <v>54</v>
      </c>
      <c r="C175" s="108">
        <v>50</v>
      </c>
      <c r="D175" s="108">
        <v>3.04</v>
      </c>
      <c r="E175" s="108">
        <v>0.36</v>
      </c>
      <c r="F175" s="108">
        <v>13.8</v>
      </c>
      <c r="G175" s="108">
        <v>90.4</v>
      </c>
      <c r="H175" s="56"/>
    </row>
    <row r="176" spans="1:8" ht="16.5" thickBot="1" x14ac:dyDescent="0.3">
      <c r="A176" s="181"/>
      <c r="B176" s="44" t="s">
        <v>15</v>
      </c>
      <c r="C176" s="108">
        <v>30</v>
      </c>
      <c r="D176" s="108">
        <v>2.2400000000000002</v>
      </c>
      <c r="E176" s="108">
        <v>0.44</v>
      </c>
      <c r="F176" s="108">
        <v>17</v>
      </c>
      <c r="G176" s="108">
        <v>79</v>
      </c>
      <c r="H176" s="56"/>
    </row>
    <row r="177" spans="1:8" ht="16.5" thickBot="1" x14ac:dyDescent="0.3">
      <c r="A177" s="167"/>
      <c r="B177" s="44" t="s">
        <v>137</v>
      </c>
      <c r="C177" s="103">
        <v>20</v>
      </c>
      <c r="D177" s="103">
        <v>0.1</v>
      </c>
      <c r="E177" s="103">
        <v>16.48</v>
      </c>
      <c r="F177" s="103">
        <v>0.16</v>
      </c>
      <c r="G177" s="103">
        <v>149.6</v>
      </c>
      <c r="H177" s="56" t="s">
        <v>138</v>
      </c>
    </row>
    <row r="178" spans="1:8" s="82" customFormat="1" ht="16.5" thickBot="1" x14ac:dyDescent="0.3">
      <c r="A178" s="57" t="s">
        <v>29</v>
      </c>
      <c r="B178" s="52"/>
      <c r="C178" s="109">
        <f>SUM(C173:C177)</f>
        <v>400</v>
      </c>
      <c r="D178" s="109">
        <f t="shared" ref="D178:G178" si="24">SUM(D173:D177)</f>
        <v>14.54</v>
      </c>
      <c r="E178" s="109">
        <f t="shared" si="24"/>
        <v>29.130000000000003</v>
      </c>
      <c r="F178" s="109">
        <f t="shared" si="24"/>
        <v>75.91</v>
      </c>
      <c r="G178" s="109">
        <f t="shared" si="24"/>
        <v>641.82000000000005</v>
      </c>
      <c r="H178" s="59"/>
    </row>
    <row r="179" spans="1:8" s="37" customFormat="1" ht="16.5" thickBot="1" x14ac:dyDescent="0.3">
      <c r="A179" s="74" t="s">
        <v>91</v>
      </c>
      <c r="B179" s="60" t="s">
        <v>130</v>
      </c>
      <c r="C179" s="105">
        <v>100</v>
      </c>
      <c r="D179" s="105">
        <v>0.4</v>
      </c>
      <c r="E179" s="105">
        <v>0.4</v>
      </c>
      <c r="F179" s="105">
        <v>9.8000000000000007</v>
      </c>
      <c r="G179" s="105">
        <v>47</v>
      </c>
      <c r="H179" s="76" t="s">
        <v>95</v>
      </c>
    </row>
    <row r="180" spans="1:8" ht="48" thickBot="1" x14ac:dyDescent="0.3">
      <c r="A180" s="166" t="s">
        <v>30</v>
      </c>
      <c r="B180" s="44" t="s">
        <v>47</v>
      </c>
      <c r="C180" s="108">
        <v>60</v>
      </c>
      <c r="D180" s="108">
        <v>0.5</v>
      </c>
      <c r="E180" s="111">
        <v>3.03</v>
      </c>
      <c r="F180" s="108">
        <v>3.19</v>
      </c>
      <c r="G180" s="108">
        <v>42.01</v>
      </c>
      <c r="H180" s="55">
        <v>4</v>
      </c>
    </row>
    <row r="181" spans="1:8" ht="32.25" thickBot="1" x14ac:dyDescent="0.3">
      <c r="A181" s="181"/>
      <c r="B181" s="44" t="s">
        <v>73</v>
      </c>
      <c r="C181" s="108">
        <v>150</v>
      </c>
      <c r="D181" s="108">
        <v>1.25</v>
      </c>
      <c r="E181" s="108">
        <v>3.79</v>
      </c>
      <c r="F181" s="108">
        <v>6.38</v>
      </c>
      <c r="G181" s="108">
        <v>64.69</v>
      </c>
      <c r="H181" s="55">
        <v>55</v>
      </c>
    </row>
    <row r="182" spans="1:8" ht="32.25" thickBot="1" x14ac:dyDescent="0.3">
      <c r="A182" s="181"/>
      <c r="B182" s="44" t="s">
        <v>74</v>
      </c>
      <c r="C182" s="108">
        <v>100</v>
      </c>
      <c r="D182" s="108">
        <v>8.73</v>
      </c>
      <c r="E182" s="108">
        <v>10.62</v>
      </c>
      <c r="F182" s="108">
        <v>20.98</v>
      </c>
      <c r="G182" s="108">
        <v>214.53</v>
      </c>
      <c r="H182" s="55">
        <v>149</v>
      </c>
    </row>
    <row r="183" spans="1:8" ht="16.5" thickBot="1" x14ac:dyDescent="0.3">
      <c r="A183" s="181"/>
      <c r="B183" s="44" t="s">
        <v>49</v>
      </c>
      <c r="C183" s="108">
        <v>100</v>
      </c>
      <c r="D183" s="108">
        <v>2.13</v>
      </c>
      <c r="E183" s="108">
        <v>4.04</v>
      </c>
      <c r="F183" s="108">
        <v>15.53</v>
      </c>
      <c r="G183" s="108">
        <v>106.97</v>
      </c>
      <c r="H183" s="55">
        <v>216</v>
      </c>
    </row>
    <row r="184" spans="1:8" ht="32.25" thickBot="1" x14ac:dyDescent="0.3">
      <c r="A184" s="181"/>
      <c r="B184" s="44" t="s">
        <v>75</v>
      </c>
      <c r="C184" s="108">
        <v>150</v>
      </c>
      <c r="D184" s="108">
        <v>0.34</v>
      </c>
      <c r="E184" s="108">
        <v>0</v>
      </c>
      <c r="F184" s="108">
        <v>20.92</v>
      </c>
      <c r="G184" s="108">
        <v>85.34</v>
      </c>
      <c r="H184" s="55">
        <v>255</v>
      </c>
    </row>
    <row r="185" spans="1:8" ht="16.5" thickBot="1" x14ac:dyDescent="0.3">
      <c r="A185" s="181"/>
      <c r="B185" s="44" t="s">
        <v>54</v>
      </c>
      <c r="C185" s="108">
        <v>50</v>
      </c>
      <c r="D185" s="108">
        <v>3.04</v>
      </c>
      <c r="E185" s="108">
        <v>0.36</v>
      </c>
      <c r="F185" s="108">
        <v>13.8</v>
      </c>
      <c r="G185" s="108">
        <v>90.4</v>
      </c>
      <c r="H185" s="56"/>
    </row>
    <row r="186" spans="1:8" ht="16.5" thickBot="1" x14ac:dyDescent="0.3">
      <c r="A186" s="167"/>
      <c r="B186" s="44" t="s">
        <v>15</v>
      </c>
      <c r="C186" s="108">
        <v>30</v>
      </c>
      <c r="D186" s="108">
        <v>2.2400000000000002</v>
      </c>
      <c r="E186" s="108">
        <v>0.44</v>
      </c>
      <c r="F186" s="108">
        <v>17</v>
      </c>
      <c r="G186" s="108">
        <v>79</v>
      </c>
      <c r="H186" s="54"/>
    </row>
    <row r="187" spans="1:8" s="82" customFormat="1" ht="16.5" thickBot="1" x14ac:dyDescent="0.3">
      <c r="A187" s="61" t="s">
        <v>22</v>
      </c>
      <c r="B187" s="52"/>
      <c r="C187" s="109">
        <f>SUM(C180:C186)</f>
        <v>640</v>
      </c>
      <c r="D187" s="109">
        <f t="shared" ref="D187:G187" si="25">SUM(D180:D186)</f>
        <v>18.229999999999997</v>
      </c>
      <c r="E187" s="109">
        <f t="shared" si="25"/>
        <v>22.279999999999998</v>
      </c>
      <c r="F187" s="109">
        <f t="shared" si="25"/>
        <v>97.8</v>
      </c>
      <c r="G187" s="109">
        <f t="shared" si="25"/>
        <v>682.94</v>
      </c>
      <c r="H187" s="58"/>
    </row>
    <row r="188" spans="1:8" s="37" customFormat="1" ht="16.5" thickBot="1" x14ac:dyDescent="0.3">
      <c r="A188" s="182" t="s">
        <v>114</v>
      </c>
      <c r="B188" s="60" t="s">
        <v>131</v>
      </c>
      <c r="C188" s="105">
        <v>60</v>
      </c>
      <c r="D188" s="105">
        <v>4.5</v>
      </c>
      <c r="E188" s="105">
        <v>7.8</v>
      </c>
      <c r="F188" s="105">
        <v>36.200000000000003</v>
      </c>
      <c r="G188" s="105">
        <v>233</v>
      </c>
      <c r="H188" s="75" t="s">
        <v>132</v>
      </c>
    </row>
    <row r="189" spans="1:8" s="37" customFormat="1" ht="16.5" thickBot="1" x14ac:dyDescent="0.3">
      <c r="A189" s="184"/>
      <c r="B189" s="60" t="s">
        <v>120</v>
      </c>
      <c r="C189" s="105">
        <v>150</v>
      </c>
      <c r="D189" s="105">
        <v>1.1200000000000001</v>
      </c>
      <c r="E189" s="105">
        <v>0.97</v>
      </c>
      <c r="F189" s="105">
        <v>11.92</v>
      </c>
      <c r="G189" s="105">
        <v>60.75</v>
      </c>
      <c r="H189" s="75" t="s">
        <v>121</v>
      </c>
    </row>
    <row r="190" spans="1:8" s="80" customFormat="1" ht="16.5" thickBot="1" x14ac:dyDescent="0.3">
      <c r="A190" s="95" t="s">
        <v>136</v>
      </c>
      <c r="B190" s="69"/>
      <c r="C190" s="90">
        <f>SUM(C188:C189)</f>
        <v>210</v>
      </c>
      <c r="D190" s="90">
        <f t="shared" ref="D190:G190" si="26">SUM(D188:D189)</f>
        <v>5.62</v>
      </c>
      <c r="E190" s="90">
        <f t="shared" si="26"/>
        <v>8.77</v>
      </c>
      <c r="F190" s="90">
        <f t="shared" si="26"/>
        <v>48.120000000000005</v>
      </c>
      <c r="G190" s="90">
        <f t="shared" si="26"/>
        <v>293.75</v>
      </c>
      <c r="H190" s="90"/>
    </row>
    <row r="191" spans="1:8" s="94" customFormat="1" ht="16.5" thickBot="1" x14ac:dyDescent="0.3">
      <c r="A191" s="91" t="s">
        <v>36</v>
      </c>
      <c r="B191" s="92"/>
      <c r="C191" s="93">
        <f>C178+C179+C187+C190</f>
        <v>1350</v>
      </c>
      <c r="D191" s="93">
        <f t="shared" ref="D191:G191" si="27">D178+D179+D187+D190</f>
        <v>38.789999999999992</v>
      </c>
      <c r="E191" s="93">
        <f t="shared" si="27"/>
        <v>60.58</v>
      </c>
      <c r="F191" s="93">
        <f t="shared" si="27"/>
        <v>231.63</v>
      </c>
      <c r="G191" s="93">
        <f t="shared" si="27"/>
        <v>1665.5100000000002</v>
      </c>
      <c r="H191" s="93"/>
    </row>
    <row r="192" spans="1:8" ht="114" customHeight="1" thickBot="1" x14ac:dyDescent="0.3">
      <c r="A192" s="53"/>
    </row>
    <row r="193" spans="1:8" ht="16.5" thickBot="1" x14ac:dyDescent="0.3">
      <c r="A193" s="166" t="s">
        <v>0</v>
      </c>
      <c r="B193" s="168" t="s">
        <v>1</v>
      </c>
      <c r="C193" s="166" t="s">
        <v>24</v>
      </c>
      <c r="D193" s="170" t="s">
        <v>3</v>
      </c>
      <c r="E193" s="171"/>
      <c r="F193" s="172"/>
      <c r="G193" s="168" t="s">
        <v>4</v>
      </c>
      <c r="H193" s="166" t="s">
        <v>5</v>
      </c>
    </row>
    <row r="194" spans="1:8" ht="16.5" thickBot="1" x14ac:dyDescent="0.3">
      <c r="A194" s="167"/>
      <c r="B194" s="169"/>
      <c r="C194" s="167"/>
      <c r="D194" s="101" t="s">
        <v>25</v>
      </c>
      <c r="E194" s="101" t="s">
        <v>7</v>
      </c>
      <c r="F194" s="101" t="s">
        <v>8</v>
      </c>
      <c r="G194" s="169"/>
      <c r="H194" s="167"/>
    </row>
    <row r="195" spans="1:8" x14ac:dyDescent="0.25">
      <c r="A195" s="175" t="s">
        <v>66</v>
      </c>
      <c r="B195" s="176"/>
      <c r="C195" s="176"/>
      <c r="D195" s="176"/>
      <c r="E195" s="176"/>
      <c r="F195" s="176"/>
      <c r="G195" s="176"/>
      <c r="H195" s="177"/>
    </row>
    <row r="196" spans="1:8" ht="16.5" thickBot="1" x14ac:dyDescent="0.3">
      <c r="A196" s="178" t="s">
        <v>76</v>
      </c>
      <c r="B196" s="179"/>
      <c r="C196" s="179"/>
      <c r="D196" s="179"/>
      <c r="E196" s="179"/>
      <c r="F196" s="179"/>
      <c r="G196" s="179"/>
      <c r="H196" s="180"/>
    </row>
    <row r="197" spans="1:8" ht="32.25" thickBot="1" x14ac:dyDescent="0.3">
      <c r="A197" s="166" t="s">
        <v>11</v>
      </c>
      <c r="B197" s="44" t="s">
        <v>77</v>
      </c>
      <c r="C197" s="54">
        <v>150</v>
      </c>
      <c r="D197" s="54">
        <v>7.23</v>
      </c>
      <c r="E197" s="54">
        <v>6.67</v>
      </c>
      <c r="F197" s="54">
        <v>39.54</v>
      </c>
      <c r="G197" s="54">
        <v>246.87</v>
      </c>
      <c r="H197" s="55">
        <v>106</v>
      </c>
    </row>
    <row r="198" spans="1:8" ht="16.5" thickBot="1" x14ac:dyDescent="0.3">
      <c r="A198" s="181"/>
      <c r="B198" s="44" t="s">
        <v>28</v>
      </c>
      <c r="C198" s="108">
        <v>150</v>
      </c>
      <c r="D198" s="108">
        <v>2.09</v>
      </c>
      <c r="E198" s="108">
        <v>2.39</v>
      </c>
      <c r="F198" s="108">
        <v>14.78</v>
      </c>
      <c r="G198" s="108">
        <v>89.02</v>
      </c>
      <c r="H198" s="55">
        <v>258</v>
      </c>
    </row>
    <row r="199" spans="1:8" ht="16.5" thickBot="1" x14ac:dyDescent="0.3">
      <c r="A199" s="181"/>
      <c r="B199" s="44" t="s">
        <v>14</v>
      </c>
      <c r="C199" s="108">
        <v>50</v>
      </c>
      <c r="D199" s="108">
        <v>3.04</v>
      </c>
      <c r="E199" s="108">
        <v>0.36</v>
      </c>
      <c r="F199" s="108">
        <v>13.8</v>
      </c>
      <c r="G199" s="108">
        <v>90.4</v>
      </c>
      <c r="H199" s="56"/>
    </row>
    <row r="200" spans="1:8" ht="16.5" thickBot="1" x14ac:dyDescent="0.3">
      <c r="A200" s="181"/>
      <c r="B200" s="44" t="s">
        <v>15</v>
      </c>
      <c r="C200" s="108">
        <v>30</v>
      </c>
      <c r="D200" s="108">
        <v>2.2400000000000002</v>
      </c>
      <c r="E200" s="108">
        <v>0.44</v>
      </c>
      <c r="F200" s="108">
        <v>17</v>
      </c>
      <c r="G200" s="108">
        <v>79</v>
      </c>
      <c r="H200" s="56"/>
    </row>
    <row r="201" spans="1:8" ht="32.25" thickBot="1" x14ac:dyDescent="0.3">
      <c r="A201" s="167"/>
      <c r="B201" s="44" t="s">
        <v>139</v>
      </c>
      <c r="C201" s="108">
        <v>10</v>
      </c>
      <c r="D201" s="108">
        <v>2.56</v>
      </c>
      <c r="E201" s="108">
        <v>2.61</v>
      </c>
      <c r="F201" s="108">
        <v>0</v>
      </c>
      <c r="G201" s="108">
        <v>34.299999999999997</v>
      </c>
      <c r="H201" s="56" t="s">
        <v>140</v>
      </c>
    </row>
    <row r="202" spans="1:8" s="80" customFormat="1" ht="16.5" thickBot="1" x14ac:dyDescent="0.3">
      <c r="A202" s="95" t="s">
        <v>29</v>
      </c>
      <c r="B202" s="69"/>
      <c r="C202" s="112">
        <f>SUM(C197:C201)</f>
        <v>390</v>
      </c>
      <c r="D202" s="112">
        <f t="shared" ref="D202:G202" si="28">SUM(D197:D201)</f>
        <v>17.16</v>
      </c>
      <c r="E202" s="112">
        <f t="shared" si="28"/>
        <v>12.469999999999999</v>
      </c>
      <c r="F202" s="112">
        <f t="shared" si="28"/>
        <v>85.12</v>
      </c>
      <c r="G202" s="112">
        <f t="shared" si="28"/>
        <v>539.58999999999992</v>
      </c>
      <c r="H202" s="90"/>
    </row>
    <row r="203" spans="1:8" s="37" customFormat="1" ht="16.5" thickBot="1" x14ac:dyDescent="0.3">
      <c r="A203" s="74" t="s">
        <v>91</v>
      </c>
      <c r="B203" s="60" t="s">
        <v>113</v>
      </c>
      <c r="C203" s="105">
        <v>100</v>
      </c>
      <c r="D203" s="105">
        <v>3.2</v>
      </c>
      <c r="E203" s="105">
        <v>2.7</v>
      </c>
      <c r="F203" s="105">
        <v>5.8</v>
      </c>
      <c r="G203" s="105">
        <v>60</v>
      </c>
      <c r="H203" s="75"/>
    </row>
    <row r="204" spans="1:8" ht="16.5" thickBot="1" x14ac:dyDescent="0.3">
      <c r="A204" s="166" t="s">
        <v>30</v>
      </c>
      <c r="B204" s="44" t="s">
        <v>62</v>
      </c>
      <c r="C204" s="108">
        <v>60</v>
      </c>
      <c r="D204" s="108">
        <v>0.68</v>
      </c>
      <c r="E204" s="108">
        <v>6.08</v>
      </c>
      <c r="F204" s="108">
        <v>6.9</v>
      </c>
      <c r="G204" s="108">
        <v>85.16</v>
      </c>
      <c r="H204" s="55">
        <v>2</v>
      </c>
    </row>
    <row r="205" spans="1:8" ht="32.25" thickBot="1" x14ac:dyDescent="0.3">
      <c r="A205" s="181"/>
      <c r="B205" s="44" t="s">
        <v>90</v>
      </c>
      <c r="C205" s="108">
        <v>150</v>
      </c>
      <c r="D205" s="108">
        <v>7.92</v>
      </c>
      <c r="E205" s="108">
        <v>2.46</v>
      </c>
      <c r="F205" s="108">
        <v>0.5</v>
      </c>
      <c r="G205" s="108">
        <v>8.7100000000000009</v>
      </c>
      <c r="H205" s="55">
        <v>42</v>
      </c>
    </row>
    <row r="206" spans="1:8" ht="16.5" thickBot="1" x14ac:dyDescent="0.3">
      <c r="A206" s="181"/>
      <c r="B206" s="44" t="s">
        <v>64</v>
      </c>
      <c r="C206" s="108">
        <v>100</v>
      </c>
      <c r="D206" s="108">
        <v>15.18</v>
      </c>
      <c r="E206" s="108">
        <v>15.18</v>
      </c>
      <c r="F206" s="108">
        <v>0.81</v>
      </c>
      <c r="G206" s="108">
        <v>202.23</v>
      </c>
      <c r="H206" s="55">
        <v>192</v>
      </c>
    </row>
    <row r="207" spans="1:8" ht="16.5" thickBot="1" x14ac:dyDescent="0.3">
      <c r="A207" s="181"/>
      <c r="B207" s="44" t="s">
        <v>34</v>
      </c>
      <c r="C207" s="108">
        <v>100</v>
      </c>
      <c r="D207" s="108">
        <v>3.68</v>
      </c>
      <c r="E207" s="108">
        <v>3.53</v>
      </c>
      <c r="F207" s="108">
        <v>23.55</v>
      </c>
      <c r="G207" s="108">
        <v>140.72</v>
      </c>
      <c r="H207" s="55">
        <v>204</v>
      </c>
    </row>
    <row r="208" spans="1:8" ht="16.5" thickBot="1" x14ac:dyDescent="0.3">
      <c r="A208" s="181"/>
      <c r="B208" s="44" t="s">
        <v>40</v>
      </c>
      <c r="C208" s="108">
        <v>150</v>
      </c>
      <c r="D208" s="108">
        <v>0.1</v>
      </c>
      <c r="E208" s="108">
        <v>0</v>
      </c>
      <c r="F208" s="108">
        <v>9.0299999999999994</v>
      </c>
      <c r="G208" s="108">
        <v>36.479999999999997</v>
      </c>
      <c r="H208" s="55">
        <v>271</v>
      </c>
    </row>
    <row r="209" spans="1:8" ht="16.5" thickBot="1" x14ac:dyDescent="0.3">
      <c r="A209" s="181"/>
      <c r="B209" s="44" t="s">
        <v>14</v>
      </c>
      <c r="C209" s="108">
        <v>50</v>
      </c>
      <c r="D209" s="108">
        <v>3.04</v>
      </c>
      <c r="E209" s="108">
        <v>0.36</v>
      </c>
      <c r="F209" s="108">
        <v>13.8</v>
      </c>
      <c r="G209" s="108">
        <v>90.4</v>
      </c>
      <c r="H209" s="54"/>
    </row>
    <row r="210" spans="1:8" ht="16.5" thickBot="1" x14ac:dyDescent="0.3">
      <c r="A210" s="167"/>
      <c r="B210" s="44" t="s">
        <v>15</v>
      </c>
      <c r="C210" s="108">
        <v>30</v>
      </c>
      <c r="D210" s="108">
        <v>2.2400000000000002</v>
      </c>
      <c r="E210" s="108">
        <v>0.44</v>
      </c>
      <c r="F210" s="108">
        <v>17</v>
      </c>
      <c r="G210" s="108">
        <v>79</v>
      </c>
      <c r="H210" s="54"/>
    </row>
    <row r="211" spans="1:8" s="82" customFormat="1" ht="16.5" thickBot="1" x14ac:dyDescent="0.3">
      <c r="A211" s="61" t="s">
        <v>22</v>
      </c>
      <c r="B211" s="52"/>
      <c r="C211" s="109">
        <f>SUM(C204:C210)</f>
        <v>640</v>
      </c>
      <c r="D211" s="109">
        <f t="shared" ref="D211:G211" si="29">SUM(D204:D210)</f>
        <v>32.840000000000003</v>
      </c>
      <c r="E211" s="109">
        <f t="shared" si="29"/>
        <v>28.05</v>
      </c>
      <c r="F211" s="109">
        <f t="shared" si="29"/>
        <v>71.59</v>
      </c>
      <c r="G211" s="109">
        <f t="shared" si="29"/>
        <v>642.70000000000005</v>
      </c>
      <c r="H211" s="58"/>
    </row>
    <row r="212" spans="1:8" s="37" customFormat="1" ht="16.5" thickBot="1" x14ac:dyDescent="0.3">
      <c r="A212" s="182" t="s">
        <v>114</v>
      </c>
      <c r="B212" s="60" t="s">
        <v>39</v>
      </c>
      <c r="C212" s="105">
        <v>150</v>
      </c>
      <c r="D212" s="105">
        <v>24</v>
      </c>
      <c r="E212" s="105">
        <v>25.2</v>
      </c>
      <c r="F212" s="105">
        <v>23.9</v>
      </c>
      <c r="G212" s="105">
        <v>425</v>
      </c>
      <c r="H212" s="75" t="s">
        <v>133</v>
      </c>
    </row>
    <row r="213" spans="1:8" s="37" customFormat="1" ht="16.5" thickBot="1" x14ac:dyDescent="0.3">
      <c r="A213" s="184"/>
      <c r="B213" s="60" t="s">
        <v>102</v>
      </c>
      <c r="C213" s="105">
        <v>150</v>
      </c>
      <c r="D213" s="105">
        <v>2.7</v>
      </c>
      <c r="E213" s="105">
        <v>2.4700000000000002</v>
      </c>
      <c r="F213" s="105">
        <v>18.75</v>
      </c>
      <c r="G213" s="105">
        <v>108</v>
      </c>
      <c r="H213" s="75" t="s">
        <v>103</v>
      </c>
    </row>
    <row r="214" spans="1:8" s="80" customFormat="1" ht="16.5" thickBot="1" x14ac:dyDescent="0.3">
      <c r="A214" s="95" t="s">
        <v>136</v>
      </c>
      <c r="B214" s="69"/>
      <c r="C214" s="90">
        <f>SUM(C212:C213)</f>
        <v>300</v>
      </c>
      <c r="D214" s="90">
        <f t="shared" ref="D214:G214" si="30">SUM(D212:D213)</f>
        <v>26.7</v>
      </c>
      <c r="E214" s="90">
        <f t="shared" si="30"/>
        <v>27.669999999999998</v>
      </c>
      <c r="F214" s="90">
        <f t="shared" si="30"/>
        <v>42.65</v>
      </c>
      <c r="G214" s="90">
        <f t="shared" si="30"/>
        <v>533</v>
      </c>
      <c r="H214" s="90"/>
    </row>
    <row r="215" spans="1:8" s="94" customFormat="1" ht="16.5" thickBot="1" x14ac:dyDescent="0.3">
      <c r="A215" s="91" t="s">
        <v>36</v>
      </c>
      <c r="B215" s="92"/>
      <c r="C215" s="93">
        <f>C202+C203+C211+C214</f>
        <v>1430</v>
      </c>
      <c r="D215" s="93">
        <f t="shared" ref="D215:G215" si="31">D202+D203+D211+D214</f>
        <v>79.900000000000006</v>
      </c>
      <c r="E215" s="93">
        <f t="shared" si="31"/>
        <v>70.89</v>
      </c>
      <c r="F215" s="93">
        <f t="shared" si="31"/>
        <v>205.16</v>
      </c>
      <c r="G215" s="93">
        <f t="shared" si="31"/>
        <v>1775.29</v>
      </c>
      <c r="H215" s="93"/>
    </row>
    <row r="216" spans="1:8" ht="16.5" thickBot="1" x14ac:dyDescent="0.3">
      <c r="A216" s="53"/>
    </row>
    <row r="217" spans="1:8" ht="16.5" thickBot="1" x14ac:dyDescent="0.3">
      <c r="A217" s="166" t="s">
        <v>0</v>
      </c>
      <c r="B217" s="168" t="s">
        <v>1</v>
      </c>
      <c r="C217" s="166" t="s">
        <v>24</v>
      </c>
      <c r="D217" s="170" t="s">
        <v>3</v>
      </c>
      <c r="E217" s="171"/>
      <c r="F217" s="172"/>
      <c r="G217" s="168" t="s">
        <v>4</v>
      </c>
      <c r="H217" s="166" t="s">
        <v>5</v>
      </c>
    </row>
    <row r="218" spans="1:8" ht="16.5" thickBot="1" x14ac:dyDescent="0.3">
      <c r="A218" s="167"/>
      <c r="B218" s="169"/>
      <c r="C218" s="167"/>
      <c r="D218" s="101" t="s">
        <v>25</v>
      </c>
      <c r="E218" s="101" t="s">
        <v>7</v>
      </c>
      <c r="F218" s="101" t="s">
        <v>8</v>
      </c>
      <c r="G218" s="169"/>
      <c r="H218" s="167"/>
    </row>
    <row r="219" spans="1:8" x14ac:dyDescent="0.25">
      <c r="A219" s="175" t="s">
        <v>66</v>
      </c>
      <c r="B219" s="176"/>
      <c r="C219" s="176"/>
      <c r="D219" s="176"/>
      <c r="E219" s="176"/>
      <c r="F219" s="176"/>
      <c r="G219" s="176"/>
      <c r="H219" s="177"/>
    </row>
    <row r="220" spans="1:8" ht="16.5" thickBot="1" x14ac:dyDescent="0.3">
      <c r="A220" s="178" t="s">
        <v>78</v>
      </c>
      <c r="B220" s="179"/>
      <c r="C220" s="179"/>
      <c r="D220" s="179"/>
      <c r="E220" s="179"/>
      <c r="F220" s="179"/>
      <c r="G220" s="179"/>
      <c r="H220" s="180"/>
    </row>
    <row r="221" spans="1:8" ht="32.25" thickBot="1" x14ac:dyDescent="0.3">
      <c r="A221" s="166" t="s">
        <v>11</v>
      </c>
      <c r="B221" s="44" t="s">
        <v>20</v>
      </c>
      <c r="C221" s="54">
        <v>150</v>
      </c>
      <c r="D221" s="54">
        <v>7.94</v>
      </c>
      <c r="E221" s="54">
        <v>8.2100000000000009</v>
      </c>
      <c r="F221" s="54">
        <v>35.130000000000003</v>
      </c>
      <c r="G221" s="54">
        <v>246.17</v>
      </c>
      <c r="H221" s="55">
        <v>95</v>
      </c>
    </row>
    <row r="222" spans="1:8" ht="16.5" thickBot="1" x14ac:dyDescent="0.3">
      <c r="A222" s="181"/>
      <c r="B222" s="44" t="s">
        <v>53</v>
      </c>
      <c r="C222" s="108">
        <v>150</v>
      </c>
      <c r="D222" s="108">
        <v>2.09</v>
      </c>
      <c r="E222" s="108">
        <v>1.91</v>
      </c>
      <c r="F222" s="108">
        <v>9.9499999999999993</v>
      </c>
      <c r="G222" s="108">
        <v>65.430000000000007</v>
      </c>
      <c r="H222" s="55">
        <v>269</v>
      </c>
    </row>
    <row r="223" spans="1:8" ht="16.5" thickBot="1" x14ac:dyDescent="0.3">
      <c r="A223" s="181"/>
      <c r="B223" s="44" t="s">
        <v>14</v>
      </c>
      <c r="C223" s="108">
        <v>50</v>
      </c>
      <c r="D223" s="108">
        <v>3.04</v>
      </c>
      <c r="E223" s="108">
        <v>0.36</v>
      </c>
      <c r="F223" s="108">
        <v>13.8</v>
      </c>
      <c r="G223" s="108">
        <v>90.4</v>
      </c>
      <c r="H223" s="56"/>
    </row>
    <row r="224" spans="1:8" ht="16.5" thickBot="1" x14ac:dyDescent="0.3">
      <c r="A224" s="181"/>
      <c r="B224" s="44" t="s">
        <v>15</v>
      </c>
      <c r="C224" s="108">
        <v>30</v>
      </c>
      <c r="D224" s="108">
        <v>2.2400000000000002</v>
      </c>
      <c r="E224" s="108">
        <v>0.44</v>
      </c>
      <c r="F224" s="108">
        <v>17</v>
      </c>
      <c r="G224" s="108">
        <v>79</v>
      </c>
      <c r="H224" s="56"/>
    </row>
    <row r="225" spans="1:8" ht="16.5" thickBot="1" x14ac:dyDescent="0.3">
      <c r="A225" s="167"/>
      <c r="B225" s="44" t="s">
        <v>137</v>
      </c>
      <c r="C225" s="103">
        <v>20</v>
      </c>
      <c r="D225" s="103">
        <v>0.1</v>
      </c>
      <c r="E225" s="103">
        <v>16.48</v>
      </c>
      <c r="F225" s="103">
        <v>0.16</v>
      </c>
      <c r="G225" s="103">
        <v>149.6</v>
      </c>
      <c r="H225" s="56" t="s">
        <v>138</v>
      </c>
    </row>
    <row r="226" spans="1:8" s="82" customFormat="1" ht="16.5" thickBot="1" x14ac:dyDescent="0.3">
      <c r="A226" s="57" t="s">
        <v>29</v>
      </c>
      <c r="B226" s="52"/>
      <c r="C226" s="109">
        <f>SUM(C221:C225)</f>
        <v>400</v>
      </c>
      <c r="D226" s="109">
        <f t="shared" ref="D226:G226" si="32">SUM(D221:D225)</f>
        <v>15.41</v>
      </c>
      <c r="E226" s="109">
        <f t="shared" si="32"/>
        <v>27.4</v>
      </c>
      <c r="F226" s="109">
        <f t="shared" si="32"/>
        <v>76.039999999999992</v>
      </c>
      <c r="G226" s="109">
        <f t="shared" si="32"/>
        <v>630.6</v>
      </c>
      <c r="H226" s="59"/>
    </row>
    <row r="227" spans="1:8" s="37" customFormat="1" ht="16.5" thickBot="1" x14ac:dyDescent="0.3">
      <c r="A227" s="74" t="s">
        <v>91</v>
      </c>
      <c r="B227" s="60" t="s">
        <v>134</v>
      </c>
      <c r="C227" s="105">
        <v>100</v>
      </c>
      <c r="D227" s="105">
        <v>0.5</v>
      </c>
      <c r="E227" s="105">
        <v>0</v>
      </c>
      <c r="F227" s="105">
        <v>0</v>
      </c>
      <c r="G227" s="105">
        <v>55</v>
      </c>
      <c r="H227" s="76" t="s">
        <v>98</v>
      </c>
    </row>
    <row r="228" spans="1:8" ht="22.5" customHeight="1" thickBot="1" x14ac:dyDescent="0.3">
      <c r="A228" s="166" t="s">
        <v>30</v>
      </c>
      <c r="B228" s="44" t="s">
        <v>18</v>
      </c>
      <c r="C228" s="108">
        <v>60</v>
      </c>
      <c r="D228" s="108">
        <v>0.55000000000000004</v>
      </c>
      <c r="E228" s="108">
        <v>0.1</v>
      </c>
      <c r="F228" s="108">
        <v>2.2999999999999998</v>
      </c>
      <c r="G228" s="108">
        <v>11.5</v>
      </c>
      <c r="H228" s="62"/>
    </row>
    <row r="229" spans="1:8" ht="32.25" thickBot="1" x14ac:dyDescent="0.3">
      <c r="A229" s="181"/>
      <c r="B229" s="44" t="s">
        <v>89</v>
      </c>
      <c r="C229" s="108">
        <v>150</v>
      </c>
      <c r="D229" s="108">
        <v>1.1499999999999999</v>
      </c>
      <c r="E229" s="108">
        <v>3.8</v>
      </c>
      <c r="F229" s="108">
        <v>6.03</v>
      </c>
      <c r="G229" s="108">
        <v>62.49</v>
      </c>
      <c r="H229" s="55">
        <v>27</v>
      </c>
    </row>
    <row r="230" spans="1:8" ht="32.25" customHeight="1" thickBot="1" x14ac:dyDescent="0.3">
      <c r="A230" s="181"/>
      <c r="B230" s="2" t="s">
        <v>154</v>
      </c>
      <c r="C230" s="17">
        <v>160</v>
      </c>
      <c r="D230" s="17">
        <v>18.420000000000002</v>
      </c>
      <c r="E230" s="17">
        <v>20.69</v>
      </c>
      <c r="F230" s="17">
        <v>19.77</v>
      </c>
      <c r="G230" s="17">
        <v>337.6</v>
      </c>
      <c r="H230" s="18">
        <v>186</v>
      </c>
    </row>
    <row r="231" spans="1:8" ht="16.5" thickBot="1" x14ac:dyDescent="0.3">
      <c r="A231" s="181"/>
      <c r="B231" s="44" t="s">
        <v>79</v>
      </c>
      <c r="C231" s="108">
        <v>150</v>
      </c>
      <c r="D231" s="108">
        <v>1.02</v>
      </c>
      <c r="E231" s="108">
        <v>0</v>
      </c>
      <c r="F231" s="108">
        <v>21.76</v>
      </c>
      <c r="G231" s="108">
        <v>87.14</v>
      </c>
      <c r="H231" s="55">
        <v>247</v>
      </c>
    </row>
    <row r="232" spans="1:8" ht="16.5" thickBot="1" x14ac:dyDescent="0.3">
      <c r="A232" s="181"/>
      <c r="B232" s="44" t="s">
        <v>14</v>
      </c>
      <c r="C232" s="108">
        <v>50</v>
      </c>
      <c r="D232" s="108">
        <v>3.04</v>
      </c>
      <c r="E232" s="108">
        <v>0.36</v>
      </c>
      <c r="F232" s="108">
        <v>13.8</v>
      </c>
      <c r="G232" s="108">
        <v>90.4</v>
      </c>
      <c r="H232" s="54"/>
    </row>
    <row r="233" spans="1:8" ht="16.5" thickBot="1" x14ac:dyDescent="0.3">
      <c r="A233" s="167"/>
      <c r="B233" s="44" t="s">
        <v>15</v>
      </c>
      <c r="C233" s="108">
        <v>30</v>
      </c>
      <c r="D233" s="108">
        <v>2.2400000000000002</v>
      </c>
      <c r="E233" s="108">
        <v>0.44</v>
      </c>
      <c r="F233" s="108">
        <v>17</v>
      </c>
      <c r="G233" s="108">
        <v>79</v>
      </c>
      <c r="H233" s="54"/>
    </row>
    <row r="234" spans="1:8" s="82" customFormat="1" ht="16.5" thickBot="1" x14ac:dyDescent="0.3">
      <c r="A234" s="61" t="s">
        <v>22</v>
      </c>
      <c r="B234" s="52"/>
      <c r="C234" s="109">
        <f>SUM(C228:C233)</f>
        <v>600</v>
      </c>
      <c r="D234" s="109">
        <f t="shared" ref="D234:G234" si="33">SUM(D228:D233)</f>
        <v>26.42</v>
      </c>
      <c r="E234" s="109">
        <f t="shared" si="33"/>
        <v>25.39</v>
      </c>
      <c r="F234" s="109">
        <f t="shared" si="33"/>
        <v>80.66</v>
      </c>
      <c r="G234" s="109">
        <f t="shared" si="33"/>
        <v>668.13</v>
      </c>
      <c r="H234" s="58"/>
    </row>
    <row r="235" spans="1:8" s="37" customFormat="1" ht="16.5" thickBot="1" x14ac:dyDescent="0.3">
      <c r="A235" s="182" t="s">
        <v>114</v>
      </c>
      <c r="B235" s="60" t="s">
        <v>135</v>
      </c>
      <c r="C235" s="105">
        <v>100</v>
      </c>
      <c r="D235" s="105">
        <v>13.12</v>
      </c>
      <c r="E235" s="105">
        <v>2.7</v>
      </c>
      <c r="F235" s="105">
        <v>2.95</v>
      </c>
      <c r="G235" s="105">
        <v>12.68</v>
      </c>
      <c r="H235" s="75">
        <v>88</v>
      </c>
    </row>
    <row r="236" spans="1:8" s="37" customFormat="1" ht="16.5" thickBot="1" x14ac:dyDescent="0.3">
      <c r="A236" s="184"/>
      <c r="B236" s="60" t="s">
        <v>120</v>
      </c>
      <c r="C236" s="105">
        <v>150</v>
      </c>
      <c r="D236" s="105">
        <v>1.1200000000000001</v>
      </c>
      <c r="E236" s="105">
        <v>0.97</v>
      </c>
      <c r="F236" s="105">
        <v>11.92</v>
      </c>
      <c r="G236" s="105">
        <v>60.75</v>
      </c>
      <c r="H236" s="75" t="s">
        <v>121</v>
      </c>
    </row>
    <row r="237" spans="1:8" s="80" customFormat="1" ht="16.5" thickBot="1" x14ac:dyDescent="0.3">
      <c r="A237" s="95" t="s">
        <v>136</v>
      </c>
      <c r="B237" s="69"/>
      <c r="C237" s="90">
        <f>SUM(C235:C236)</f>
        <v>250</v>
      </c>
      <c r="D237" s="90">
        <f t="shared" ref="D237:G237" si="34">SUM(D235:D236)</f>
        <v>14.239999999999998</v>
      </c>
      <c r="E237" s="90">
        <f t="shared" si="34"/>
        <v>3.67</v>
      </c>
      <c r="F237" s="90">
        <f t="shared" si="34"/>
        <v>14.870000000000001</v>
      </c>
      <c r="G237" s="90">
        <f t="shared" si="34"/>
        <v>73.430000000000007</v>
      </c>
      <c r="H237" s="90"/>
    </row>
    <row r="238" spans="1:8" s="94" customFormat="1" ht="16.5" thickBot="1" x14ac:dyDescent="0.3">
      <c r="A238" s="91" t="s">
        <v>36</v>
      </c>
      <c r="B238" s="92"/>
      <c r="C238" s="93">
        <f>C226+C227+C234+C237</f>
        <v>1350</v>
      </c>
      <c r="D238" s="93">
        <f>D226+D227+D234+D237</f>
        <v>56.569999999999993</v>
      </c>
      <c r="E238" s="93">
        <f t="shared" ref="E238:G238" si="35">E226+E227+E234+E237</f>
        <v>56.46</v>
      </c>
      <c r="F238" s="93">
        <f t="shared" si="35"/>
        <v>171.57</v>
      </c>
      <c r="G238" s="93">
        <f t="shared" si="35"/>
        <v>1427.16</v>
      </c>
      <c r="H238" s="93"/>
    </row>
    <row r="239" spans="1:8" ht="3.75" customHeight="1" thickBot="1" x14ac:dyDescent="0.3">
      <c r="A239" s="53"/>
    </row>
    <row r="240" spans="1:8" ht="16.5" hidden="1" thickBot="1" x14ac:dyDescent="0.3">
      <c r="A240" s="53"/>
    </row>
    <row r="241" spans="1:6" customFormat="1" ht="16.5" hidden="1" thickBot="1" x14ac:dyDescent="0.3">
      <c r="A241" s="53"/>
      <c r="B241" s="41"/>
      <c r="C241" s="40"/>
      <c r="D241" s="40"/>
      <c r="E241" s="40"/>
      <c r="F241" s="40"/>
    </row>
    <row r="242" spans="1:6" customFormat="1" ht="16.5" thickBot="1" x14ac:dyDescent="0.3">
      <c r="A242" s="67"/>
      <c r="B242" s="78" t="s">
        <v>80</v>
      </c>
      <c r="C242" s="78" t="s">
        <v>81</v>
      </c>
      <c r="D242" s="78" t="s">
        <v>82</v>
      </c>
      <c r="E242" s="78" t="s">
        <v>83</v>
      </c>
      <c r="F242" s="78" t="s">
        <v>84</v>
      </c>
    </row>
    <row r="243" spans="1:6" customFormat="1" ht="16.5" thickBot="1" x14ac:dyDescent="0.3">
      <c r="A243" s="68" t="s">
        <v>10</v>
      </c>
      <c r="B243" s="45">
        <f>C25</f>
        <v>1220</v>
      </c>
      <c r="C243" s="45">
        <f>D25</f>
        <v>42.7</v>
      </c>
      <c r="D243" s="45">
        <f>E25</f>
        <v>53.73</v>
      </c>
      <c r="E243" s="45">
        <f>F25</f>
        <v>183.92999999999998</v>
      </c>
      <c r="F243" s="45">
        <f>G25</f>
        <v>1433.1100000000001</v>
      </c>
    </row>
    <row r="244" spans="1:6" customFormat="1" ht="16.5" thickBot="1" x14ac:dyDescent="0.3">
      <c r="A244" s="68" t="s">
        <v>26</v>
      </c>
      <c r="B244" s="45">
        <f>C48</f>
        <v>1390</v>
      </c>
      <c r="C244" s="45">
        <f>D48</f>
        <v>51</v>
      </c>
      <c r="D244" s="45">
        <f>E48</f>
        <v>47.35</v>
      </c>
      <c r="E244" s="45">
        <f>F48</f>
        <v>199.17999999999998</v>
      </c>
      <c r="F244" s="45">
        <f>G48</f>
        <v>1462.4499999999998</v>
      </c>
    </row>
    <row r="245" spans="1:6" customFormat="1" ht="16.5" thickBot="1" x14ac:dyDescent="0.3">
      <c r="A245" s="68" t="s">
        <v>38</v>
      </c>
      <c r="B245" s="45">
        <f>C73</f>
        <v>1490</v>
      </c>
      <c r="C245" s="45">
        <f t="shared" ref="C245:F245" si="36">D73</f>
        <v>44.28</v>
      </c>
      <c r="D245" s="45">
        <f t="shared" si="36"/>
        <v>96.95</v>
      </c>
      <c r="E245" s="45">
        <f t="shared" si="36"/>
        <v>176.8</v>
      </c>
      <c r="F245" s="45">
        <f t="shared" si="36"/>
        <v>1573.3049999999998</v>
      </c>
    </row>
    <row r="246" spans="1:6" customFormat="1" ht="16.5" thickBot="1" x14ac:dyDescent="0.3">
      <c r="A246" s="68" t="s">
        <v>85</v>
      </c>
      <c r="B246" s="45">
        <f>C96</f>
        <v>1460</v>
      </c>
      <c r="C246" s="45">
        <f t="shared" ref="C246:F246" si="37">D96</f>
        <v>62.230000000000004</v>
      </c>
      <c r="D246" s="45">
        <f t="shared" si="37"/>
        <v>68.209999999999994</v>
      </c>
      <c r="E246" s="45">
        <f t="shared" si="37"/>
        <v>193.87000000000003</v>
      </c>
      <c r="F246" s="45">
        <f t="shared" si="37"/>
        <v>1673.41</v>
      </c>
    </row>
    <row r="247" spans="1:6" customFormat="1" ht="16.5" thickBot="1" x14ac:dyDescent="0.3">
      <c r="A247" s="68" t="s">
        <v>51</v>
      </c>
      <c r="B247" s="45">
        <f>C120</f>
        <v>1455</v>
      </c>
      <c r="C247" s="45">
        <f t="shared" ref="C247:F247" si="38">D120</f>
        <v>49.690000000000005</v>
      </c>
      <c r="D247" s="45">
        <f t="shared" si="38"/>
        <v>61.9</v>
      </c>
      <c r="E247" s="45">
        <f t="shared" si="38"/>
        <v>236.35999999999999</v>
      </c>
      <c r="F247" s="45">
        <f t="shared" si="38"/>
        <v>1735.87</v>
      </c>
    </row>
    <row r="248" spans="1:6" customFormat="1" ht="16.5" thickBot="1" x14ac:dyDescent="0.3">
      <c r="A248" s="68" t="s">
        <v>59</v>
      </c>
      <c r="B248" s="45">
        <f>C143</f>
        <v>1610</v>
      </c>
      <c r="C248" s="45">
        <f t="shared" ref="C248:F248" si="39">D143</f>
        <v>52.400000000000006</v>
      </c>
      <c r="D248" s="45">
        <f t="shared" si="39"/>
        <v>41.77</v>
      </c>
      <c r="E248" s="45">
        <f t="shared" si="39"/>
        <v>114.97</v>
      </c>
      <c r="F248" s="45">
        <f t="shared" si="39"/>
        <v>1171.808</v>
      </c>
    </row>
    <row r="249" spans="1:6" customFormat="1" ht="16.5" thickBot="1" x14ac:dyDescent="0.3">
      <c r="A249" s="68" t="s">
        <v>67</v>
      </c>
      <c r="B249" s="45">
        <f>C167</f>
        <v>1485</v>
      </c>
      <c r="C249" s="45">
        <f t="shared" ref="C249:F249" si="40">D167</f>
        <v>47.589999999999996</v>
      </c>
      <c r="D249" s="45">
        <f t="shared" si="40"/>
        <v>53.32</v>
      </c>
      <c r="E249" s="45">
        <f t="shared" si="40"/>
        <v>197.38499999999999</v>
      </c>
      <c r="F249" s="45">
        <f t="shared" si="40"/>
        <v>1474.1499999999999</v>
      </c>
    </row>
    <row r="250" spans="1:6" customFormat="1" ht="16.5" thickBot="1" x14ac:dyDescent="0.3">
      <c r="A250" s="68" t="s">
        <v>71</v>
      </c>
      <c r="B250" s="45">
        <f>C191</f>
        <v>1350</v>
      </c>
      <c r="C250" s="45">
        <f t="shared" ref="C250:F250" si="41">D191</f>
        <v>38.789999999999992</v>
      </c>
      <c r="D250" s="45">
        <f t="shared" si="41"/>
        <v>60.58</v>
      </c>
      <c r="E250" s="45">
        <f t="shared" si="41"/>
        <v>231.63</v>
      </c>
      <c r="F250" s="45">
        <f t="shared" si="41"/>
        <v>1665.5100000000002</v>
      </c>
    </row>
    <row r="251" spans="1:6" customFormat="1" ht="16.5" thickBot="1" x14ac:dyDescent="0.3">
      <c r="A251" s="68" t="s">
        <v>86</v>
      </c>
      <c r="B251" s="45">
        <f>C215</f>
        <v>1430</v>
      </c>
      <c r="C251" s="45">
        <f t="shared" ref="C251:F251" si="42">D215</f>
        <v>79.900000000000006</v>
      </c>
      <c r="D251" s="45">
        <f t="shared" si="42"/>
        <v>70.89</v>
      </c>
      <c r="E251" s="45">
        <f t="shared" si="42"/>
        <v>205.16</v>
      </c>
      <c r="F251" s="45">
        <f t="shared" si="42"/>
        <v>1775.29</v>
      </c>
    </row>
    <row r="252" spans="1:6" customFormat="1" ht="16.5" thickBot="1" x14ac:dyDescent="0.3">
      <c r="A252" s="68" t="s">
        <v>78</v>
      </c>
      <c r="B252" s="45">
        <f>C238</f>
        <v>1350</v>
      </c>
      <c r="C252" s="45">
        <f t="shared" ref="C252:F252" si="43">D238</f>
        <v>56.569999999999993</v>
      </c>
      <c r="D252" s="45">
        <f t="shared" si="43"/>
        <v>56.46</v>
      </c>
      <c r="E252" s="45">
        <f t="shared" si="43"/>
        <v>171.57</v>
      </c>
      <c r="F252" s="45">
        <f t="shared" si="43"/>
        <v>1427.16</v>
      </c>
    </row>
    <row r="253" spans="1:6" customFormat="1" ht="16.5" thickBot="1" x14ac:dyDescent="0.3">
      <c r="A253" s="79" t="s">
        <v>87</v>
      </c>
      <c r="B253" s="45">
        <f>SUM(B243:B252)</f>
        <v>14240</v>
      </c>
      <c r="C253" s="45">
        <f t="shared" ref="C253:F253" si="44">SUM(C243:C252)</f>
        <v>525.15000000000009</v>
      </c>
      <c r="D253" s="45">
        <f t="shared" si="44"/>
        <v>611.16</v>
      </c>
      <c r="E253" s="45">
        <f t="shared" si="44"/>
        <v>1910.855</v>
      </c>
      <c r="F253" s="45">
        <f t="shared" si="44"/>
        <v>15392.062999999998</v>
      </c>
    </row>
    <row r="254" spans="1:6" customFormat="1" ht="18.75" customHeight="1" thickBot="1" x14ac:dyDescent="0.3">
      <c r="A254" s="79" t="s">
        <v>125</v>
      </c>
      <c r="B254" s="45">
        <f>B253/10</f>
        <v>1424</v>
      </c>
      <c r="C254" s="45">
        <f t="shared" ref="C254:F254" si="45">C253/10</f>
        <v>52.515000000000008</v>
      </c>
      <c r="D254" s="45">
        <f t="shared" si="45"/>
        <v>61.116</v>
      </c>
      <c r="E254" s="45">
        <f t="shared" si="45"/>
        <v>191.0855</v>
      </c>
      <c r="F254" s="45">
        <f t="shared" si="45"/>
        <v>1539.2062999999998</v>
      </c>
    </row>
    <row r="255" spans="1:6" customFormat="1" x14ac:dyDescent="0.25">
      <c r="A255" s="53"/>
      <c r="B255" s="41"/>
      <c r="C255" s="40"/>
      <c r="D255" s="40"/>
      <c r="E255" s="40"/>
      <c r="F255" s="40"/>
    </row>
    <row r="256" spans="1:6" customFormat="1" x14ac:dyDescent="0.25">
      <c r="A256" s="53"/>
      <c r="B256" s="41"/>
      <c r="C256" s="40">
        <v>53</v>
      </c>
      <c r="D256" s="40">
        <v>53</v>
      </c>
      <c r="E256" s="40">
        <v>212</v>
      </c>
      <c r="F256" s="40">
        <v>1560</v>
      </c>
    </row>
    <row r="258" spans="3:6" customFormat="1" x14ac:dyDescent="0.25">
      <c r="C258" s="40">
        <v>68</v>
      </c>
      <c r="D258" s="40">
        <v>68</v>
      </c>
      <c r="E258" s="40">
        <v>272</v>
      </c>
      <c r="F258" s="40">
        <v>1963</v>
      </c>
    </row>
  </sheetData>
  <mergeCells count="112"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7:H7"/>
    <mergeCell ref="A8:H8"/>
    <mergeCell ref="A9:A12"/>
    <mergeCell ref="A15:A20"/>
    <mergeCell ref="A22:A23"/>
    <mergeCell ref="A27:A28"/>
    <mergeCell ref="B27:B28"/>
    <mergeCell ref="C27:C28"/>
    <mergeCell ref="D27:F27"/>
    <mergeCell ref="G27:G28"/>
    <mergeCell ref="A50:A51"/>
    <mergeCell ref="B50:B51"/>
    <mergeCell ref="C50:C51"/>
    <mergeCell ref="D50:F50"/>
    <mergeCell ref="G50:G51"/>
    <mergeCell ref="H50:H51"/>
    <mergeCell ref="H27:H28"/>
    <mergeCell ref="A29:H29"/>
    <mergeCell ref="A30:H30"/>
    <mergeCell ref="A31:A34"/>
    <mergeCell ref="A37:A43"/>
    <mergeCell ref="A45:A46"/>
    <mergeCell ref="A52:H52"/>
    <mergeCell ref="A53:H53"/>
    <mergeCell ref="A54:A58"/>
    <mergeCell ref="A61:A67"/>
    <mergeCell ref="A69:A71"/>
    <mergeCell ref="A75:A76"/>
    <mergeCell ref="B75:B76"/>
    <mergeCell ref="C75:C76"/>
    <mergeCell ref="D75:F75"/>
    <mergeCell ref="G75:G76"/>
    <mergeCell ref="H75:H76"/>
    <mergeCell ref="A77:H77"/>
    <mergeCell ref="A78:A82"/>
    <mergeCell ref="A85:A91"/>
    <mergeCell ref="A93:A94"/>
    <mergeCell ref="A98:A99"/>
    <mergeCell ref="B98:B99"/>
    <mergeCell ref="C98:C99"/>
    <mergeCell ref="D98:F98"/>
    <mergeCell ref="G98:G99"/>
    <mergeCell ref="A122:A123"/>
    <mergeCell ref="B122:B123"/>
    <mergeCell ref="C122:C123"/>
    <mergeCell ref="D122:F122"/>
    <mergeCell ref="G122:G123"/>
    <mergeCell ref="H122:H123"/>
    <mergeCell ref="H98:H99"/>
    <mergeCell ref="A100:H100"/>
    <mergeCell ref="A101:H101"/>
    <mergeCell ref="A102:A106"/>
    <mergeCell ref="A109:A115"/>
    <mergeCell ref="A117:A118"/>
    <mergeCell ref="A124:H124"/>
    <mergeCell ref="A125:H125"/>
    <mergeCell ref="A126:A129"/>
    <mergeCell ref="A132:A138"/>
    <mergeCell ref="A140:A141"/>
    <mergeCell ref="A145:A146"/>
    <mergeCell ref="B145:B146"/>
    <mergeCell ref="C145:C146"/>
    <mergeCell ref="D145:F145"/>
    <mergeCell ref="G145:G146"/>
    <mergeCell ref="A169:A170"/>
    <mergeCell ref="B169:B170"/>
    <mergeCell ref="C169:C170"/>
    <mergeCell ref="D169:F169"/>
    <mergeCell ref="G169:G170"/>
    <mergeCell ref="H169:H170"/>
    <mergeCell ref="H145:H146"/>
    <mergeCell ref="A147:H147"/>
    <mergeCell ref="A148:H148"/>
    <mergeCell ref="A149:A153"/>
    <mergeCell ref="A156:A162"/>
    <mergeCell ref="A164:A165"/>
    <mergeCell ref="H193:H194"/>
    <mergeCell ref="A195:H195"/>
    <mergeCell ref="A196:H196"/>
    <mergeCell ref="A197:A201"/>
    <mergeCell ref="A204:A210"/>
    <mergeCell ref="A212:A213"/>
    <mergeCell ref="A171:H171"/>
    <mergeCell ref="A172:H172"/>
    <mergeCell ref="A173:A177"/>
    <mergeCell ref="A180:A186"/>
    <mergeCell ref="A188:A189"/>
    <mergeCell ref="A193:A194"/>
    <mergeCell ref="B193:B194"/>
    <mergeCell ref="C193:C194"/>
    <mergeCell ref="D193:F193"/>
    <mergeCell ref="G193:G194"/>
    <mergeCell ref="A219:H219"/>
    <mergeCell ref="A220:H220"/>
    <mergeCell ref="A221:A225"/>
    <mergeCell ref="A228:A233"/>
    <mergeCell ref="A235:A236"/>
    <mergeCell ref="A217:A218"/>
    <mergeCell ref="B217:B218"/>
    <mergeCell ref="C217:C218"/>
    <mergeCell ref="D217:F217"/>
    <mergeCell ref="G217:G218"/>
    <mergeCell ref="H217:H21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 ст</vt:lpstr>
      <vt:lpstr>2ст</vt:lpstr>
      <vt:lpstr>д.сад 3-7 лет</vt:lpstr>
      <vt:lpstr>д.сад 1,5-3 лет</vt:lpstr>
      <vt:lpstr>'д.сад 3-7 лет'!Область_печати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2025-11-11T04:49:10Z</dcterms:modified>
</cp:coreProperties>
</file>